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Beach Volley\"/>
    </mc:Choice>
  </mc:AlternateContent>
  <xr:revisionPtr revIDLastSave="0" documentId="13_ncr:1_{32AEC196-3AB1-428C-85B7-32DEAD359137}" xr6:coauthVersionLast="47" xr6:coauthVersionMax="47" xr10:uidLastSave="{00000000-0000-0000-0000-000000000000}"/>
  <bookViews>
    <workbookView xWindow="-110" yWindow="-110" windowWidth="19420" windowHeight="10300" firstSheet="3" activeTab="5" xr2:uid="{00000000-000D-0000-FFFF-FFFF00000000}"/>
  </bookViews>
  <sheets>
    <sheet name="FEMMES 8 EQUIPES PA" sheetId="7" r:id="rId1"/>
    <sheet name="FEMMES 8 EQUIPES PB" sheetId="8" r:id="rId2"/>
    <sheet name="PHASE FINALE FEMMES" sheetId="9" r:id="rId3"/>
    <sheet name="HOMMES 8 EQUIPES PA" sheetId="10" r:id="rId4"/>
    <sheet name="HOMMES 8 EQUIPES PB " sheetId="11" r:id="rId5"/>
    <sheet name="PHASE FINALE HOMME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1" l="1"/>
  <c r="D20" i="11"/>
  <c r="G19" i="11"/>
  <c r="D19" i="11"/>
  <c r="G18" i="11"/>
  <c r="D18" i="11"/>
  <c r="G17" i="11"/>
  <c r="D17" i="11"/>
  <c r="G16" i="11"/>
  <c r="D16" i="11"/>
  <c r="G15" i="11"/>
  <c r="D15" i="11"/>
  <c r="P13" i="11"/>
  <c r="O13" i="11"/>
  <c r="Q13" i="11" s="1"/>
  <c r="N13" i="11"/>
  <c r="J13" i="11"/>
  <c r="P12" i="11"/>
  <c r="Q12" i="11" s="1"/>
  <c r="O12" i="11"/>
  <c r="N12" i="11"/>
  <c r="J12" i="11"/>
  <c r="Q11" i="11"/>
  <c r="P11" i="11"/>
  <c r="O11" i="11"/>
  <c r="N11" i="11"/>
  <c r="J11" i="11"/>
  <c r="P10" i="11"/>
  <c r="Q10" i="11" s="1"/>
  <c r="O10" i="11"/>
  <c r="N10" i="11"/>
  <c r="J10" i="11"/>
  <c r="J8" i="11"/>
  <c r="G20" i="10"/>
  <c r="D20" i="10"/>
  <c r="G19" i="10"/>
  <c r="D19" i="10"/>
  <c r="G18" i="10"/>
  <c r="D18" i="10"/>
  <c r="G17" i="10"/>
  <c r="D17" i="10"/>
  <c r="G16" i="10"/>
  <c r="D16" i="10"/>
  <c r="G15" i="10"/>
  <c r="D15" i="10"/>
  <c r="P13" i="10"/>
  <c r="O13" i="10"/>
  <c r="Q13" i="10" s="1"/>
  <c r="N13" i="10"/>
  <c r="J13" i="10"/>
  <c r="Q12" i="10"/>
  <c r="P12" i="10"/>
  <c r="O12" i="10"/>
  <c r="N12" i="10"/>
  <c r="J12" i="10"/>
  <c r="P11" i="10"/>
  <c r="O11" i="10"/>
  <c r="Q11" i="10" s="1"/>
  <c r="N11" i="10"/>
  <c r="J11" i="10"/>
  <c r="P10" i="10"/>
  <c r="O10" i="10"/>
  <c r="Q10" i="10" s="1"/>
  <c r="N10" i="10"/>
  <c r="J10" i="10"/>
  <c r="J8" i="10"/>
  <c r="P13" i="8"/>
  <c r="P12" i="8"/>
  <c r="P11" i="8"/>
  <c r="P10" i="8"/>
  <c r="O13" i="8"/>
  <c r="O12" i="8"/>
  <c r="O11" i="8"/>
  <c r="O10" i="8"/>
  <c r="P13" i="7"/>
  <c r="P12" i="7"/>
  <c r="P11" i="7"/>
  <c r="P10" i="7"/>
  <c r="O13" i="7"/>
  <c r="O12" i="7"/>
  <c r="O11" i="7"/>
  <c r="G15" i="7"/>
  <c r="O10" i="7"/>
  <c r="G20" i="8" l="1"/>
  <c r="D20" i="8"/>
  <c r="G19" i="8"/>
  <c r="D19" i="8"/>
  <c r="G18" i="8"/>
  <c r="D18" i="8"/>
  <c r="G17" i="8"/>
  <c r="D17" i="8"/>
  <c r="G16" i="8"/>
  <c r="D16" i="8"/>
  <c r="G15" i="8"/>
  <c r="D15" i="8"/>
  <c r="Q13" i="8"/>
  <c r="N13" i="8"/>
  <c r="J13" i="8"/>
  <c r="Q12" i="8"/>
  <c r="N12" i="8"/>
  <c r="J12" i="8"/>
  <c r="Q11" i="8"/>
  <c r="N11" i="8"/>
  <c r="J11" i="8"/>
  <c r="Q10" i="8"/>
  <c r="N10" i="8"/>
  <c r="J10" i="8"/>
  <c r="J8" i="8"/>
  <c r="G20" i="7"/>
  <c r="D20" i="7"/>
  <c r="G19" i="7"/>
  <c r="D19" i="7"/>
  <c r="G18" i="7"/>
  <c r="D18" i="7"/>
  <c r="G17" i="7"/>
  <c r="D17" i="7"/>
  <c r="G16" i="7"/>
  <c r="D16" i="7"/>
  <c r="D15" i="7"/>
  <c r="Q13" i="7"/>
  <c r="N13" i="7"/>
  <c r="J13" i="7"/>
  <c r="Q12" i="7"/>
  <c r="N12" i="7"/>
  <c r="J12" i="7"/>
  <c r="Q11" i="7"/>
  <c r="N11" i="7"/>
  <c r="J11" i="7"/>
  <c r="Q10" i="7"/>
  <c r="N10" i="7"/>
  <c r="J10" i="7"/>
  <c r="J8" i="7"/>
</calcChain>
</file>

<file path=xl/sharedStrings.xml><?xml version="1.0" encoding="utf-8"?>
<sst xmlns="http://schemas.openxmlformats.org/spreadsheetml/2006/main" count="296" uniqueCount="102">
  <si>
    <t>Classement</t>
  </si>
  <si>
    <t>Vict. 2-0</t>
  </si>
  <si>
    <t>3 points</t>
  </si>
  <si>
    <t>Vict. 2-1</t>
  </si>
  <si>
    <t>2 points</t>
  </si>
  <si>
    <t>Défaite 2-1</t>
  </si>
  <si>
    <t>1 point</t>
  </si>
  <si>
    <t>Défaite 2-0</t>
  </si>
  <si>
    <t>0 point</t>
  </si>
  <si>
    <t>Clubs</t>
  </si>
  <si>
    <t>M1</t>
  </si>
  <si>
    <t>M2</t>
  </si>
  <si>
    <t>M3</t>
  </si>
  <si>
    <t xml:space="preserve">Total </t>
  </si>
  <si>
    <t>SP</t>
  </si>
  <si>
    <t>SC</t>
  </si>
  <si>
    <t>Diff</t>
  </si>
  <si>
    <t>Matchs en 2 sets gagnants de 21 points</t>
  </si>
  <si>
    <t>Terrain</t>
  </si>
  <si>
    <t>Date</t>
  </si>
  <si>
    <t>Horaire</t>
  </si>
  <si>
    <t>Rencontres</t>
  </si>
  <si>
    <t>Resultats</t>
  </si>
  <si>
    <t>LIEU</t>
  </si>
  <si>
    <t>15H00</t>
  </si>
  <si>
    <t xml:space="preserve"> </t>
  </si>
  <si>
    <t>ASC AFD</t>
  </si>
  <si>
    <t>CONSTRUCTEL</t>
  </si>
  <si>
    <t>DIGICEL</t>
  </si>
  <si>
    <t>SFR</t>
  </si>
  <si>
    <t>AMAC +40</t>
  </si>
  <si>
    <t>9H00</t>
  </si>
  <si>
    <t>Poule A</t>
  </si>
  <si>
    <t>Poule B</t>
  </si>
  <si>
    <t>EQUIPE1</t>
  </si>
  <si>
    <t>resultat</t>
  </si>
  <si>
    <t>Phases Finales</t>
  </si>
  <si>
    <t>resultats</t>
  </si>
  <si>
    <t xml:space="preserve">Quarts de finale </t>
  </si>
  <si>
    <t>1er Poule A</t>
  </si>
  <si>
    <t>1er Poule B</t>
  </si>
  <si>
    <t>Vainqueur QF1</t>
  </si>
  <si>
    <t>Vainqueur QF3</t>
  </si>
  <si>
    <t>Vainqueur QF2</t>
  </si>
  <si>
    <t>Vainqueur QF4</t>
  </si>
  <si>
    <t xml:space="preserve">3ème place </t>
  </si>
  <si>
    <t>Perdant DF1</t>
  </si>
  <si>
    <t>Perdant DF2</t>
  </si>
  <si>
    <t xml:space="preserve">Finale </t>
  </si>
  <si>
    <t>Vainqueur DF1</t>
  </si>
  <si>
    <t>Vainqueur DF2</t>
  </si>
  <si>
    <t xml:space="preserve">Demi-finales </t>
  </si>
  <si>
    <t>Demi-finales Consolante</t>
  </si>
  <si>
    <t>3ème place Consolante</t>
  </si>
  <si>
    <t>Finale Consolante</t>
  </si>
  <si>
    <t>Perdant DF1 Consolante</t>
  </si>
  <si>
    <t>Vainqueur DF1 Consolante</t>
  </si>
  <si>
    <t>Vainqueur DF2 Consolante</t>
  </si>
  <si>
    <t>Perdant QF1</t>
  </si>
  <si>
    <t>Perdant QF2</t>
  </si>
  <si>
    <t>Perdant QF3</t>
  </si>
  <si>
    <t>Perdant QF4</t>
  </si>
  <si>
    <t>Perdant DF2 Consolante</t>
  </si>
  <si>
    <t>12h00</t>
  </si>
  <si>
    <t>Beach-Volley FEMMES</t>
  </si>
  <si>
    <t>BEACH VOLLEY FEMMES</t>
  </si>
  <si>
    <t>BRED</t>
  </si>
  <si>
    <t>FAS BANQUE DE France</t>
  </si>
  <si>
    <t>MARTINIQUE TRANSPORT</t>
  </si>
  <si>
    <t xml:space="preserve">AS VEOLIA SPORT </t>
  </si>
  <si>
    <t>ACADEMIE/FORT DE France +40</t>
  </si>
  <si>
    <t>SFR 2</t>
  </si>
  <si>
    <t>SFR 1</t>
  </si>
  <si>
    <t>CACEM</t>
  </si>
  <si>
    <t>DIGICEL +40</t>
  </si>
  <si>
    <t>ESPACE SUD</t>
  </si>
  <si>
    <t>14H30</t>
  </si>
  <si>
    <t>8H30</t>
  </si>
  <si>
    <t>10H00</t>
  </si>
  <si>
    <t>11H30</t>
  </si>
  <si>
    <t>9h15</t>
  </si>
  <si>
    <t>9H15</t>
  </si>
  <si>
    <t>10H45</t>
  </si>
  <si>
    <t>12H15</t>
  </si>
  <si>
    <t>13H30</t>
  </si>
  <si>
    <t>16H30</t>
  </si>
  <si>
    <t>14H15</t>
  </si>
  <si>
    <t>15H45</t>
  </si>
  <si>
    <t>17H15</t>
  </si>
  <si>
    <t>Beach-Volley HOMMES</t>
  </si>
  <si>
    <t>BEACH VOLLEY HOMMES</t>
  </si>
  <si>
    <t>8h30</t>
  </si>
  <si>
    <t>2e Poule A</t>
  </si>
  <si>
    <t>3e Poule B</t>
  </si>
  <si>
    <t>2e Poule B</t>
  </si>
  <si>
    <t>3e Poule A</t>
  </si>
  <si>
    <t>4e Poule B</t>
  </si>
  <si>
    <t>4e Poule A</t>
  </si>
  <si>
    <t>10h00</t>
  </si>
  <si>
    <t>11h30</t>
  </si>
  <si>
    <t>15h15</t>
  </si>
  <si>
    <t>11h00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</si>
</sst>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F0000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1"/>
      <color rgb="FF212529"/>
      <name val="Calibri"/>
      <scheme val="minor"/>
    </font>
    <font>
      <b/>
      <sz val="9"/>
      <color rgb="FF212529"/>
      <name val="&quot;Lucida Console&quot;"/>
    </font>
    <font>
      <sz val="9"/>
      <color rgb="FF212529"/>
      <name val="&quot;Lucida Console&quot;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8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/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5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25" xfId="0" applyFont="1" applyBorder="1" applyAlignment="1">
      <alignment horizontal="center"/>
    </xf>
    <xf numFmtId="16" fontId="11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/>
    <xf numFmtId="0" fontId="5" fillId="5" borderId="0" xfId="0" applyFont="1" applyFill="1" applyAlignment="1">
      <alignment horizontal="center" vertical="center"/>
    </xf>
    <xf numFmtId="16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1" fillId="2" borderId="1" xfId="1" applyNumberFormat="1" applyFont="1" applyAlignment="1">
      <alignment horizontal="center"/>
    </xf>
    <xf numFmtId="0" fontId="21" fillId="2" borderId="31" xfId="1" applyNumberFormat="1" applyFont="1" applyBorder="1" applyAlignment="1">
      <alignment horizontal="center"/>
    </xf>
    <xf numFmtId="0" fontId="21" fillId="2" borderId="32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22" fillId="2" borderId="1" xfId="1" applyNumberFormat="1" applyFont="1" applyAlignment="1">
      <alignment horizontal="center"/>
    </xf>
    <xf numFmtId="0" fontId="18" fillId="0" borderId="0" xfId="0" applyFont="1"/>
    <xf numFmtId="0" fontId="11" fillId="0" borderId="3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5" fillId="4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" fontId="11" fillId="0" borderId="63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4" borderId="22" xfId="0" applyFont="1" applyFill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/>
    </xf>
    <xf numFmtId="16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8" fillId="4" borderId="65" xfId="0" applyFont="1" applyFill="1" applyBorder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16" fontId="19" fillId="0" borderId="30" xfId="0" applyNumberFormat="1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16" fontId="19" fillId="0" borderId="0" xfId="0" applyNumberFormat="1" applyFont="1" applyAlignment="1">
      <alignment horizontal="center"/>
    </xf>
    <xf numFmtId="0" fontId="19" fillId="0" borderId="67" xfId="0" applyFont="1" applyBorder="1" applyAlignment="1">
      <alignment horizontal="center"/>
    </xf>
    <xf numFmtId="0" fontId="26" fillId="0" borderId="67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8" fillId="0" borderId="5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3" fillId="0" borderId="24" xfId="0" applyFont="1" applyBorder="1"/>
    <xf numFmtId="0" fontId="5" fillId="3" borderId="2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5" fillId="3" borderId="6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3" fillId="0" borderId="58" xfId="0" applyFont="1" applyBorder="1"/>
    <xf numFmtId="0" fontId="5" fillId="3" borderId="2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3" fillId="0" borderId="11" xfId="0" applyFont="1" applyBorder="1"/>
    <xf numFmtId="0" fontId="23" fillId="0" borderId="12" xfId="0" applyFont="1" applyBorder="1"/>
    <xf numFmtId="0" fontId="19" fillId="0" borderId="2" xfId="0" applyFont="1" applyBorder="1" applyAlignment="1">
      <alignment horizontal="center" vertical="center"/>
    </xf>
    <xf numFmtId="0" fontId="23" fillId="0" borderId="64" xfId="0" applyFont="1" applyBorder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5" fillId="0" borderId="33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19" fillId="0" borderId="26" xfId="0" applyFont="1" applyBorder="1" applyAlignment="1">
      <alignment horizontal="center" vertical="center"/>
    </xf>
    <xf numFmtId="0" fontId="23" fillId="0" borderId="27" xfId="0" applyFont="1" applyBorder="1"/>
    <xf numFmtId="0" fontId="23" fillId="0" borderId="28" xfId="0" applyFont="1" applyBorder="1"/>
    <xf numFmtId="0" fontId="19" fillId="0" borderId="42" xfId="0" applyFont="1" applyBorder="1" applyAlignment="1">
      <alignment horizontal="center" vertical="center"/>
    </xf>
    <xf numFmtId="16" fontId="19" fillId="0" borderId="42" xfId="0" applyNumberFormat="1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6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3" fillId="0" borderId="45" xfId="0" applyFont="1" applyBorder="1"/>
    <xf numFmtId="0" fontId="19" fillId="0" borderId="46" xfId="0" applyFont="1" applyBorder="1" applyAlignment="1">
      <alignment horizontal="center" vertical="center"/>
    </xf>
    <xf numFmtId="0" fontId="18" fillId="4" borderId="47" xfId="0" applyFont="1" applyFill="1" applyBorder="1" applyAlignment="1">
      <alignment horizontal="center"/>
    </xf>
    <xf numFmtId="0" fontId="26" fillId="0" borderId="48" xfId="0" applyFont="1" applyBorder="1" applyAlignment="1">
      <alignment horizontal="center" vertical="center"/>
    </xf>
    <xf numFmtId="0" fontId="18" fillId="4" borderId="49" xfId="0" applyFont="1" applyFill="1" applyBorder="1" applyAlignment="1">
      <alignment horizontal="center"/>
    </xf>
    <xf numFmtId="16" fontId="19" fillId="0" borderId="50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26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18" fillId="4" borderId="71" xfId="0" applyFont="1" applyFill="1" applyBorder="1" applyAlignment="1">
      <alignment horizontal="center"/>
    </xf>
    <xf numFmtId="0" fontId="18" fillId="4" borderId="72" xfId="0" applyFont="1" applyFill="1" applyBorder="1" applyAlignment="1">
      <alignment horizontal="center"/>
    </xf>
    <xf numFmtId="0" fontId="18" fillId="4" borderId="73" xfId="0" applyFont="1" applyFill="1" applyBorder="1" applyAlignment="1">
      <alignment horizont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23" fillId="0" borderId="76" xfId="0" applyFont="1" applyBorder="1"/>
    <xf numFmtId="0" fontId="19" fillId="0" borderId="7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3" fillId="0" borderId="79" xfId="0" applyFont="1" applyBorder="1"/>
    <xf numFmtId="0" fontId="19" fillId="0" borderId="54" xfId="0" applyFont="1" applyBorder="1" applyAlignment="1">
      <alignment horizontal="center" vertical="center"/>
    </xf>
    <xf numFmtId="0" fontId="18" fillId="4" borderId="36" xfId="0" applyFont="1" applyFill="1" applyBorder="1" applyAlignment="1">
      <alignment horizontal="center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18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CC3E2041-C432-4F49-9B57-073067ED65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18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E5EC5CD3-4909-4274-9CB1-E317D41526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123825</xdr:rowOff>
    </xdr:from>
    <xdr:ext cx="1482725" cy="1428750"/>
    <xdr:pic>
      <xdr:nvPicPr>
        <xdr:cNvPr id="2" name="image3.png">
          <a:extLst>
            <a:ext uri="{FF2B5EF4-FFF2-40B4-BE49-F238E27FC236}">
              <a16:creationId xmlns:a16="http://schemas.microsoft.com/office/drawing/2014/main" id="{154EB334-1E14-4C33-8500-B37FBA4DF7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123825"/>
          <a:ext cx="1482725" cy="1428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18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A061BA43-90B5-4F20-84F1-DC1879F699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18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9F8A6F0D-00E3-4ADE-A37E-A6D920131F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123825</xdr:rowOff>
    </xdr:from>
    <xdr:ext cx="1482725" cy="1428750"/>
    <xdr:pic>
      <xdr:nvPicPr>
        <xdr:cNvPr id="2" name="image3.png">
          <a:extLst>
            <a:ext uri="{FF2B5EF4-FFF2-40B4-BE49-F238E27FC236}">
              <a16:creationId xmlns:a16="http://schemas.microsoft.com/office/drawing/2014/main" id="{D4226155-1FC9-463D-B436-E5B78119AA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123825"/>
          <a:ext cx="1482725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6E2D-E8AA-46B9-97F3-EE13D391B143}">
  <dimension ref="A1:AC983"/>
  <sheetViews>
    <sheetView topLeftCell="A6" workbookViewId="0">
      <selection activeCell="C20" sqref="C20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3.5429687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106" t="s">
        <v>64</v>
      </c>
      <c r="B1" s="88"/>
      <c r="C1" s="88"/>
      <c r="D1" s="88"/>
      <c r="E1" s="88"/>
      <c r="F1" s="88"/>
      <c r="G1" s="88"/>
      <c r="H1" s="106" t="s">
        <v>64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4" spans="1:21" ht="21">
      <c r="A4" s="107" t="s">
        <v>32</v>
      </c>
      <c r="B4" s="89"/>
      <c r="C4" s="90"/>
      <c r="D4" s="1"/>
      <c r="E4" s="91" t="s">
        <v>0</v>
      </c>
      <c r="F4" s="92"/>
      <c r="G4" s="1"/>
    </row>
    <row r="5" spans="1:21" ht="14.5">
      <c r="A5" s="126" t="s">
        <v>66</v>
      </c>
      <c r="B5" s="127"/>
      <c r="C5" s="128"/>
      <c r="D5" s="2"/>
      <c r="E5" s="3" t="s">
        <v>1</v>
      </c>
      <c r="F5" s="4" t="s">
        <v>2</v>
      </c>
      <c r="G5" s="5"/>
    </row>
    <row r="6" spans="1:21" ht="14.5">
      <c r="A6" s="105" t="s">
        <v>74</v>
      </c>
      <c r="B6" s="94"/>
      <c r="C6" s="95"/>
      <c r="D6" s="2"/>
      <c r="E6" s="6" t="s">
        <v>3</v>
      </c>
      <c r="F6" s="4" t="s">
        <v>4</v>
      </c>
      <c r="G6" s="5"/>
    </row>
    <row r="7" spans="1:21" thickBot="1">
      <c r="A7" s="105" t="s">
        <v>75</v>
      </c>
      <c r="B7" s="94"/>
      <c r="C7" s="95"/>
      <c r="D7" s="2"/>
      <c r="E7" s="6" t="s">
        <v>5</v>
      </c>
      <c r="F7" s="4" t="s">
        <v>6</v>
      </c>
      <c r="G7" s="5"/>
    </row>
    <row r="8" spans="1:21" ht="15" customHeight="1" thickBot="1">
      <c r="A8" s="105" t="s">
        <v>69</v>
      </c>
      <c r="B8" s="94"/>
      <c r="C8" s="95"/>
      <c r="D8" s="2"/>
      <c r="E8" s="6" t="s">
        <v>7</v>
      </c>
      <c r="F8" s="7" t="s">
        <v>8</v>
      </c>
      <c r="G8" s="5"/>
      <c r="J8" s="96" t="str">
        <f>A4</f>
        <v>Poule A</v>
      </c>
      <c r="K8" s="97"/>
      <c r="L8" s="97"/>
      <c r="M8" s="97"/>
      <c r="N8" s="97"/>
      <c r="O8" s="97"/>
      <c r="P8" s="97"/>
      <c r="Q8" s="98"/>
    </row>
    <row r="9" spans="1:21" ht="14.5">
      <c r="A9" s="99"/>
      <c r="B9" s="88"/>
      <c r="C9" s="88"/>
      <c r="J9" s="42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43" t="s">
        <v>15</v>
      </c>
      <c r="Q9" s="44" t="s">
        <v>16</v>
      </c>
    </row>
    <row r="10" spans="1:21" ht="16.5" customHeight="1" thickBot="1">
      <c r="H10" s="1"/>
      <c r="J10" s="36" t="str">
        <f>A5</f>
        <v>BRED</v>
      </c>
      <c r="K10" s="8"/>
      <c r="L10" s="8"/>
      <c r="M10" s="8"/>
      <c r="N10" s="9">
        <f>SUM(K10:M10)</f>
        <v>0</v>
      </c>
      <c r="O10" s="8">
        <f>E15+E17+E19</f>
        <v>0</v>
      </c>
      <c r="P10" s="45">
        <f>F15+F17+F19</f>
        <v>0</v>
      </c>
      <c r="Q10" s="37">
        <f>O10-P10</f>
        <v>0</v>
      </c>
    </row>
    <row r="11" spans="1:21" ht="15.5">
      <c r="A11" s="111" t="s">
        <v>17</v>
      </c>
      <c r="B11" s="112"/>
      <c r="C11" s="112"/>
      <c r="D11" s="112"/>
      <c r="E11" s="112"/>
      <c r="F11" s="112"/>
      <c r="G11" s="113"/>
      <c r="H11" s="5"/>
      <c r="J11" s="36" t="str">
        <f>$A$6</f>
        <v>DIGICEL +40</v>
      </c>
      <c r="K11" s="8"/>
      <c r="L11" s="8"/>
      <c r="M11" s="8"/>
      <c r="N11" s="9">
        <f>SUM(K11:M11)</f>
        <v>0</v>
      </c>
      <c r="O11" s="8">
        <f>F15+E18+E20</f>
        <v>0</v>
      </c>
      <c r="P11" s="8">
        <f>E15+F18+F20</f>
        <v>0</v>
      </c>
      <c r="Q11" s="37">
        <f>O11-P11</f>
        <v>0</v>
      </c>
    </row>
    <row r="12" spans="1:21" ht="15.5">
      <c r="A12" s="47" t="s">
        <v>18</v>
      </c>
      <c r="B12" s="11" t="s">
        <v>19</v>
      </c>
      <c r="C12" s="11" t="s">
        <v>20</v>
      </c>
      <c r="D12" s="101" t="s">
        <v>21</v>
      </c>
      <c r="E12" s="94"/>
      <c r="F12" s="94"/>
      <c r="G12" s="114"/>
      <c r="H12" s="5"/>
      <c r="J12" s="36" t="str">
        <f>A7</f>
        <v>ESPACE SUD</v>
      </c>
      <c r="K12" s="8"/>
      <c r="L12" s="8"/>
      <c r="M12" s="8"/>
      <c r="N12" s="9">
        <f>SUM(K12:M12)</f>
        <v>0</v>
      </c>
      <c r="O12" s="8">
        <f>E16+F17+F20</f>
        <v>0</v>
      </c>
      <c r="P12" s="8">
        <f>F16+E17+E20</f>
        <v>0</v>
      </c>
      <c r="Q12" s="37">
        <f>O12-P12</f>
        <v>0</v>
      </c>
    </row>
    <row r="13" spans="1:21" ht="16" thickBot="1">
      <c r="A13" s="48"/>
      <c r="B13" s="13"/>
      <c r="C13" s="13"/>
      <c r="D13" s="14"/>
      <c r="E13" s="102" t="s">
        <v>22</v>
      </c>
      <c r="F13" s="103"/>
      <c r="G13" s="49"/>
      <c r="H13" s="5"/>
      <c r="J13" s="38" t="str">
        <f>A8</f>
        <v xml:space="preserve">AS VEOLIA SPORT </v>
      </c>
      <c r="K13" s="39"/>
      <c r="L13" s="39"/>
      <c r="M13" s="39"/>
      <c r="N13" s="40">
        <f>SUM(K13:M13)</f>
        <v>0</v>
      </c>
      <c r="O13" s="39">
        <f>F16+F18+F19</f>
        <v>0</v>
      </c>
      <c r="P13" s="39">
        <f>E16+E18+E19</f>
        <v>0</v>
      </c>
      <c r="Q13" s="41">
        <f>O13-P13</f>
        <v>0</v>
      </c>
    </row>
    <row r="14" spans="1:21" ht="14.5">
      <c r="A14" s="108" t="s">
        <v>23</v>
      </c>
      <c r="B14" s="109"/>
      <c r="C14" s="109"/>
      <c r="D14" s="109"/>
      <c r="E14" s="109"/>
      <c r="F14" s="109"/>
      <c r="G14" s="110"/>
      <c r="H14" s="5"/>
    </row>
    <row r="15" spans="1:21" ht="15.5">
      <c r="A15" s="50">
        <v>1</v>
      </c>
      <c r="B15" s="16">
        <v>45421</v>
      </c>
      <c r="C15" s="28" t="s">
        <v>77</v>
      </c>
      <c r="D15" s="17" t="str">
        <f>A5</f>
        <v>BRED</v>
      </c>
      <c r="E15" s="32"/>
      <c r="F15" s="32"/>
      <c r="G15" s="51" t="str">
        <f>A6</f>
        <v>DIGICEL +40</v>
      </c>
      <c r="H15" s="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ht="15.5">
      <c r="A16" s="50">
        <v>2</v>
      </c>
      <c r="B16" s="16">
        <v>45421</v>
      </c>
      <c r="C16" s="29" t="s">
        <v>77</v>
      </c>
      <c r="D16" s="17" t="str">
        <f>A7</f>
        <v>ESPACE SUD</v>
      </c>
      <c r="E16" s="32"/>
      <c r="F16" s="32"/>
      <c r="G16" s="51" t="str">
        <f>A8</f>
        <v xml:space="preserve">AS VEOLIA SPORT </v>
      </c>
      <c r="H16" s="5"/>
      <c r="J16" s="20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4" ht="15.5">
      <c r="A17" s="50">
        <v>1</v>
      </c>
      <c r="B17" s="16">
        <v>45421</v>
      </c>
      <c r="C17" s="28" t="s">
        <v>78</v>
      </c>
      <c r="D17" s="17" t="str">
        <f>A5</f>
        <v>BRED</v>
      </c>
      <c r="E17" s="32"/>
      <c r="F17" s="32"/>
      <c r="G17" s="51" t="str">
        <f>A7</f>
        <v>ESPACE SUD</v>
      </c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4" ht="15.5">
      <c r="A18" s="50">
        <v>2</v>
      </c>
      <c r="B18" s="16">
        <v>45421</v>
      </c>
      <c r="C18" s="28" t="s">
        <v>78</v>
      </c>
      <c r="D18" s="17" t="str">
        <f>A6</f>
        <v>DIGICEL +40</v>
      </c>
      <c r="E18" s="32"/>
      <c r="F18" s="32"/>
      <c r="G18" s="51" t="str">
        <f>A8</f>
        <v xml:space="preserve">AS VEOLIA SPORT </v>
      </c>
      <c r="H18" s="18"/>
      <c r="I18" s="19"/>
      <c r="J18" s="2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5.5">
      <c r="A19" s="50">
        <v>1</v>
      </c>
      <c r="B19" s="16">
        <v>45421</v>
      </c>
      <c r="C19" s="28" t="s">
        <v>79</v>
      </c>
      <c r="D19" s="17" t="str">
        <f>A5</f>
        <v>BRED</v>
      </c>
      <c r="E19" s="32"/>
      <c r="F19" s="32"/>
      <c r="G19" s="51" t="str">
        <f>A8</f>
        <v xml:space="preserve">AS VEOLIA SPORT </v>
      </c>
      <c r="H19" s="18"/>
      <c r="I19" s="20"/>
      <c r="J19" s="2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 customHeight="1" thickBot="1">
      <c r="A20" s="52">
        <v>2</v>
      </c>
      <c r="B20" s="16">
        <v>45421</v>
      </c>
      <c r="C20" s="30" t="s">
        <v>79</v>
      </c>
      <c r="D20" s="31" t="str">
        <f>A6</f>
        <v>DIGICEL +40</v>
      </c>
      <c r="E20" s="33"/>
      <c r="F20" s="34"/>
      <c r="G20" s="53" t="str">
        <f>A7</f>
        <v>ESPACE SUD</v>
      </c>
      <c r="H20" s="18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.75" customHeight="1">
      <c r="A21" s="23"/>
      <c r="B21" s="24"/>
      <c r="C21" s="25"/>
      <c r="D21" s="26"/>
      <c r="E21" s="27"/>
      <c r="F21" s="27"/>
      <c r="G21" s="26"/>
      <c r="H21" s="18"/>
      <c r="I21" s="21"/>
      <c r="J21" s="2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.75" customHeight="1">
      <c r="A22" s="23"/>
      <c r="B22" s="24"/>
      <c r="C22" s="25"/>
      <c r="D22" s="26"/>
      <c r="E22" s="27"/>
      <c r="F22" s="27"/>
      <c r="G22" s="26"/>
      <c r="H22" s="18"/>
      <c r="I22" s="21"/>
      <c r="J22" s="2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.75" customHeight="1">
      <c r="A23" s="23"/>
      <c r="B23" s="24"/>
      <c r="C23" s="25"/>
      <c r="D23" s="26"/>
      <c r="E23" s="27"/>
      <c r="F23" s="27"/>
      <c r="G23" s="26"/>
      <c r="H23" s="18"/>
      <c r="I23" s="21"/>
      <c r="U23" s="18"/>
      <c r="V23" s="18"/>
      <c r="W23" s="18"/>
      <c r="X23" s="18"/>
    </row>
    <row r="24" spans="1:24" ht="15.75" customHeight="1">
      <c r="A24" s="23"/>
      <c r="B24" s="24"/>
      <c r="C24" s="25"/>
      <c r="D24" s="26"/>
      <c r="E24" s="27"/>
      <c r="F24" s="27"/>
      <c r="G24" s="26"/>
    </row>
    <row r="25" spans="1:24" ht="15.75" customHeight="1">
      <c r="A25" s="23"/>
      <c r="B25" s="24"/>
      <c r="C25" s="25"/>
      <c r="D25" s="26"/>
      <c r="E25" s="27"/>
      <c r="F25" s="27"/>
      <c r="G25" s="26"/>
    </row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spans="8:29" ht="15.75" customHeight="1"/>
    <row r="34" spans="8:29" ht="15.7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8:29" ht="15.75" customHeight="1"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8:29" ht="15.75" customHeight="1">
      <c r="H36" s="18"/>
      <c r="I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8:29" ht="15.75" customHeight="1">
      <c r="H37" s="18"/>
      <c r="I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8:29" ht="15.75" customHeight="1">
      <c r="H38" s="18"/>
      <c r="I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8:29" ht="15.75" customHeight="1"/>
    <row r="40" spans="8:29" ht="15.75" customHeight="1"/>
    <row r="41" spans="8:29" ht="15.75" customHeight="1"/>
    <row r="42" spans="8:29" ht="15.75" customHeight="1"/>
    <row r="43" spans="8:29" ht="15.75" customHeight="1"/>
    <row r="44" spans="8:29" ht="15.75" customHeight="1"/>
    <row r="45" spans="8:29" ht="15.75" customHeight="1"/>
    <row r="46" spans="8:29" ht="15.75" customHeight="1"/>
    <row r="47" spans="8:29" ht="15.75" customHeight="1"/>
    <row r="48" spans="8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Q8"/>
    <mergeCell ref="A9:C9"/>
    <mergeCell ref="A11:G11"/>
    <mergeCell ref="D12:G12"/>
    <mergeCell ref="A6:C6"/>
    <mergeCell ref="A1:G2"/>
    <mergeCell ref="H1:U2"/>
    <mergeCell ref="A4:C4"/>
    <mergeCell ref="E4:F4"/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0003-00AE-4A36-BCE0-75A008866E20}">
  <dimension ref="A1:AC983"/>
  <sheetViews>
    <sheetView topLeftCell="A4" workbookViewId="0">
      <selection activeCell="C21" sqref="C21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8.45312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106" t="s">
        <v>64</v>
      </c>
      <c r="B1" s="88"/>
      <c r="C1" s="88"/>
      <c r="D1" s="88"/>
      <c r="E1" s="88"/>
      <c r="F1" s="88"/>
      <c r="G1" s="88"/>
      <c r="H1" s="106" t="s">
        <v>64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4" spans="1:21" ht="21">
      <c r="A4" s="107" t="s">
        <v>33</v>
      </c>
      <c r="B4" s="89"/>
      <c r="C4" s="90"/>
      <c r="D4" s="1"/>
      <c r="E4" s="91" t="s">
        <v>0</v>
      </c>
      <c r="F4" s="92"/>
      <c r="G4" s="1"/>
    </row>
    <row r="5" spans="1:21" ht="14.5">
      <c r="A5" s="105" t="s">
        <v>67</v>
      </c>
      <c r="B5" s="94"/>
      <c r="C5" s="95"/>
      <c r="D5" s="2"/>
      <c r="E5" s="3" t="s">
        <v>1</v>
      </c>
      <c r="F5" s="4" t="s">
        <v>2</v>
      </c>
      <c r="G5" s="5"/>
    </row>
    <row r="6" spans="1:21" ht="14.5">
      <c r="A6" s="105" t="s">
        <v>68</v>
      </c>
      <c r="B6" s="94"/>
      <c r="C6" s="95"/>
      <c r="D6" s="2"/>
      <c r="E6" s="6" t="s">
        <v>3</v>
      </c>
      <c r="F6" s="4" t="s">
        <v>4</v>
      </c>
      <c r="G6" s="5"/>
    </row>
    <row r="7" spans="1:21" thickBot="1">
      <c r="A7" s="105" t="s">
        <v>29</v>
      </c>
      <c r="B7" s="94"/>
      <c r="C7" s="95"/>
      <c r="D7" s="2"/>
      <c r="E7" s="6" t="s">
        <v>5</v>
      </c>
      <c r="F7" s="4" t="s">
        <v>6</v>
      </c>
      <c r="G7" s="5"/>
    </row>
    <row r="8" spans="1:21" ht="15" customHeight="1" thickBot="1">
      <c r="A8" s="105" t="s">
        <v>34</v>
      </c>
      <c r="B8" s="94"/>
      <c r="C8" s="95"/>
      <c r="D8" s="46" t="s">
        <v>70</v>
      </c>
      <c r="E8" s="6" t="s">
        <v>7</v>
      </c>
      <c r="F8" s="7" t="s">
        <v>8</v>
      </c>
      <c r="G8" s="5"/>
      <c r="J8" s="96" t="str">
        <f>A4</f>
        <v>Poule B</v>
      </c>
      <c r="K8" s="97"/>
      <c r="L8" s="97"/>
      <c r="M8" s="97"/>
      <c r="N8" s="97"/>
      <c r="O8" s="97"/>
      <c r="P8" s="97"/>
      <c r="Q8" s="98"/>
    </row>
    <row r="9" spans="1:21" ht="14.5">
      <c r="A9" s="99"/>
      <c r="B9" s="88"/>
      <c r="C9" s="88"/>
      <c r="J9" s="42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43" t="s">
        <v>15</v>
      </c>
      <c r="Q9" s="44" t="s">
        <v>16</v>
      </c>
    </row>
    <row r="10" spans="1:21" ht="16.5" customHeight="1" thickBot="1">
      <c r="H10" s="1"/>
      <c r="J10" s="36" t="str">
        <f>A5</f>
        <v>FAS BANQUE DE France</v>
      </c>
      <c r="K10" s="8"/>
      <c r="L10" s="8"/>
      <c r="M10" s="8"/>
      <c r="N10" s="9">
        <f>SUM(K10:M10)</f>
        <v>0</v>
      </c>
      <c r="O10" s="8">
        <f>E15+E17+E19</f>
        <v>0</v>
      </c>
      <c r="P10" s="45">
        <f>F15+F17+F19</f>
        <v>0</v>
      </c>
      <c r="Q10" s="37">
        <f>O10-P10</f>
        <v>0</v>
      </c>
    </row>
    <row r="11" spans="1:21" ht="15.5">
      <c r="A11" s="100" t="s">
        <v>17</v>
      </c>
      <c r="B11" s="116"/>
      <c r="C11" s="116"/>
      <c r="D11" s="116"/>
      <c r="E11" s="116"/>
      <c r="F11" s="116"/>
      <c r="G11" s="117"/>
      <c r="H11" s="5"/>
      <c r="J11" s="36" t="str">
        <f>$A$6</f>
        <v>MARTINIQUE TRANSPORT</v>
      </c>
      <c r="K11" s="8"/>
      <c r="L11" s="8"/>
      <c r="M11" s="8"/>
      <c r="N11" s="9">
        <f>SUM(K11:M11)</f>
        <v>0</v>
      </c>
      <c r="O11" s="8">
        <f>F15+E18+E20</f>
        <v>0</v>
      </c>
      <c r="P11" s="8">
        <f>E15+F18+F20</f>
        <v>0</v>
      </c>
      <c r="Q11" s="37">
        <f>O11-P11</f>
        <v>0</v>
      </c>
    </row>
    <row r="12" spans="1:21" ht="15.5">
      <c r="A12" s="10" t="s">
        <v>18</v>
      </c>
      <c r="B12" s="11" t="s">
        <v>19</v>
      </c>
      <c r="C12" s="11" t="s">
        <v>20</v>
      </c>
      <c r="D12" s="101" t="s">
        <v>21</v>
      </c>
      <c r="E12" s="94"/>
      <c r="F12" s="94"/>
      <c r="G12" s="95"/>
      <c r="H12" s="5"/>
      <c r="J12" s="36" t="str">
        <f>A7</f>
        <v>SFR</v>
      </c>
      <c r="K12" s="8"/>
      <c r="L12" s="8"/>
      <c r="M12" s="8"/>
      <c r="N12" s="9">
        <f>SUM(K12:M12)</f>
        <v>0</v>
      </c>
      <c r="O12" s="8">
        <f>E16+F17+F20</f>
        <v>0</v>
      </c>
      <c r="P12" s="8">
        <f>F16+E17+E20</f>
        <v>0</v>
      </c>
      <c r="Q12" s="37">
        <f>O12-P12</f>
        <v>0</v>
      </c>
    </row>
    <row r="13" spans="1:21" ht="16" thickBot="1">
      <c r="A13" s="12"/>
      <c r="B13" s="13"/>
      <c r="C13" s="13"/>
      <c r="D13" s="14"/>
      <c r="E13" s="102" t="s">
        <v>22</v>
      </c>
      <c r="F13" s="103"/>
      <c r="G13" s="15"/>
      <c r="H13" s="5"/>
      <c r="J13" s="38" t="str">
        <f>A8</f>
        <v>EQUIPE1</v>
      </c>
      <c r="K13" s="39"/>
      <c r="L13" s="39"/>
      <c r="M13" s="39"/>
      <c r="N13" s="40">
        <f>SUM(K13:M13)</f>
        <v>0</v>
      </c>
      <c r="O13" s="39">
        <f>F16+F18+F19</f>
        <v>0</v>
      </c>
      <c r="P13" s="39">
        <f>E16+E18+E19</f>
        <v>0</v>
      </c>
      <c r="Q13" s="41">
        <f>O13-P13</f>
        <v>0</v>
      </c>
    </row>
    <row r="14" spans="1:21" thickBot="1">
      <c r="A14" s="104" t="s">
        <v>23</v>
      </c>
      <c r="B14" s="109"/>
      <c r="C14" s="109"/>
      <c r="D14" s="109"/>
      <c r="E14" s="109"/>
      <c r="F14" s="109"/>
      <c r="G14" s="115"/>
      <c r="H14" s="5"/>
    </row>
    <row r="15" spans="1:21" ht="16" thickBot="1">
      <c r="A15" s="54">
        <v>1</v>
      </c>
      <c r="B15" s="59">
        <v>45421</v>
      </c>
      <c r="C15" s="56" t="s">
        <v>80</v>
      </c>
      <c r="D15" s="17" t="str">
        <f>A5</f>
        <v>FAS BANQUE DE France</v>
      </c>
      <c r="E15" s="32"/>
      <c r="F15" s="32"/>
      <c r="G15" s="17" t="str">
        <f>A6</f>
        <v>MARTINIQUE TRANSPORT</v>
      </c>
      <c r="H15" s="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ht="16" thickBot="1">
      <c r="A16" s="54">
        <v>2</v>
      </c>
      <c r="B16" s="59">
        <v>45421</v>
      </c>
      <c r="C16" s="57" t="s">
        <v>81</v>
      </c>
      <c r="D16" s="17" t="str">
        <f>A7</f>
        <v>SFR</v>
      </c>
      <c r="E16" s="32"/>
      <c r="F16" s="32"/>
      <c r="G16" s="17" t="str">
        <f>A8</f>
        <v>EQUIPE1</v>
      </c>
      <c r="H16" s="5"/>
      <c r="J16" s="20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4" ht="16" thickBot="1">
      <c r="A17" s="54">
        <v>1</v>
      </c>
      <c r="B17" s="59">
        <v>45421</v>
      </c>
      <c r="C17" s="56" t="s">
        <v>82</v>
      </c>
      <c r="D17" s="17" t="str">
        <f>A5</f>
        <v>FAS BANQUE DE France</v>
      </c>
      <c r="E17" s="32"/>
      <c r="F17" s="32"/>
      <c r="G17" s="17" t="str">
        <f>A7</f>
        <v>SFR</v>
      </c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4" ht="16" thickBot="1">
      <c r="A18" s="54">
        <v>2</v>
      </c>
      <c r="B18" s="59">
        <v>45421</v>
      </c>
      <c r="C18" s="56" t="s">
        <v>82</v>
      </c>
      <c r="D18" s="17" t="str">
        <f>A6</f>
        <v>MARTINIQUE TRANSPORT</v>
      </c>
      <c r="E18" s="32"/>
      <c r="F18" s="32"/>
      <c r="G18" s="17" t="str">
        <f>A8</f>
        <v>EQUIPE1</v>
      </c>
      <c r="H18" s="18"/>
      <c r="I18" s="19"/>
      <c r="J18" s="2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6" thickBot="1">
      <c r="A19" s="54">
        <v>1</v>
      </c>
      <c r="B19" s="59">
        <v>45421</v>
      </c>
      <c r="C19" s="56" t="s">
        <v>83</v>
      </c>
      <c r="D19" s="17" t="str">
        <f>A5</f>
        <v>FAS BANQUE DE France</v>
      </c>
      <c r="E19" s="32"/>
      <c r="F19" s="32"/>
      <c r="G19" s="17" t="str">
        <f>A8</f>
        <v>EQUIPE1</v>
      </c>
      <c r="H19" s="18"/>
      <c r="I19" s="20"/>
      <c r="J19" s="2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 customHeight="1" thickBot="1">
      <c r="A20" s="55">
        <v>2</v>
      </c>
      <c r="B20" s="59">
        <v>45421</v>
      </c>
      <c r="C20" s="58" t="s">
        <v>83</v>
      </c>
      <c r="D20" s="31" t="str">
        <f>A6</f>
        <v>MARTINIQUE TRANSPORT</v>
      </c>
      <c r="E20" s="33"/>
      <c r="F20" s="34"/>
      <c r="G20" s="31" t="str">
        <f>A7</f>
        <v>SFR</v>
      </c>
      <c r="H20" s="18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.75" customHeight="1">
      <c r="A21" s="23"/>
      <c r="B21" s="24"/>
      <c r="C21" s="25"/>
      <c r="D21" s="26"/>
      <c r="E21" s="27"/>
      <c r="F21" s="27"/>
      <c r="G21" s="26"/>
      <c r="H21" s="18"/>
      <c r="I21" s="21"/>
      <c r="J21" s="2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.75" customHeight="1">
      <c r="A22" s="23"/>
      <c r="B22" s="24"/>
      <c r="C22" s="25"/>
      <c r="D22" s="26"/>
      <c r="E22" s="27"/>
      <c r="F22" s="27"/>
      <c r="G22" s="26"/>
      <c r="H22" s="18"/>
      <c r="I22" s="21"/>
      <c r="J22" s="2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.75" customHeight="1">
      <c r="A23" s="23"/>
      <c r="B23" s="24"/>
      <c r="C23" s="25"/>
      <c r="D23" s="26"/>
      <c r="E23" s="27"/>
      <c r="F23" s="27"/>
      <c r="G23" s="26"/>
      <c r="H23" s="18"/>
      <c r="I23" s="21"/>
      <c r="U23" s="18"/>
      <c r="V23" s="18"/>
      <c r="W23" s="18"/>
      <c r="X23" s="18"/>
    </row>
    <row r="24" spans="1:24" ht="15.75" customHeight="1">
      <c r="A24" s="23"/>
      <c r="B24" s="24"/>
      <c r="C24" s="25"/>
      <c r="D24" s="26"/>
      <c r="E24" s="27"/>
      <c r="F24" s="27"/>
      <c r="G24" s="26"/>
    </row>
    <row r="25" spans="1:24" ht="15.75" customHeight="1">
      <c r="A25" s="23"/>
      <c r="B25" s="24"/>
      <c r="C25" s="25"/>
      <c r="D25" s="26"/>
      <c r="E25" s="27"/>
      <c r="F25" s="27"/>
      <c r="G25" s="26"/>
    </row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spans="8:29" ht="15.75" customHeight="1"/>
    <row r="34" spans="8:29" ht="15.7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8:29" ht="15.75" customHeight="1"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8:29" ht="15.75" customHeight="1">
      <c r="H36" s="18"/>
      <c r="I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8:29" ht="15.75" customHeight="1">
      <c r="H37" s="18"/>
      <c r="I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8:29" ht="15.75" customHeight="1">
      <c r="H38" s="18"/>
      <c r="I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8:29" ht="15.75" customHeight="1"/>
    <row r="40" spans="8:29" ht="15.75" customHeight="1"/>
    <row r="41" spans="8:29" ht="15.75" customHeight="1"/>
    <row r="42" spans="8:29" ht="15.75" customHeight="1"/>
    <row r="43" spans="8:29" ht="15.75" customHeight="1"/>
    <row r="44" spans="8:29" ht="15.75" customHeight="1"/>
    <row r="45" spans="8:29" ht="15.75" customHeight="1"/>
    <row r="46" spans="8:29" ht="15.75" customHeight="1"/>
    <row r="47" spans="8:29" ht="15.75" customHeight="1"/>
    <row r="48" spans="8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Q8"/>
    <mergeCell ref="A9:C9"/>
    <mergeCell ref="A11:G11"/>
    <mergeCell ref="D12:G12"/>
    <mergeCell ref="A6:C6"/>
    <mergeCell ref="A1:G2"/>
    <mergeCell ref="H1:U2"/>
    <mergeCell ref="A4:C4"/>
    <mergeCell ref="E4:F4"/>
    <mergeCell ref="A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1973-7F02-470A-99F3-5D5B5B1FBF16}">
  <dimension ref="C3:I997"/>
  <sheetViews>
    <sheetView topLeftCell="A15" workbookViewId="0">
      <selection activeCell="E42" sqref="E42"/>
    </sheetView>
  </sheetViews>
  <sheetFormatPr baseColWidth="10" defaultColWidth="14.453125" defaultRowHeight="15" customHeight="1"/>
  <cols>
    <col min="1" max="2" width="10.7265625" customWidth="1"/>
    <col min="3" max="5" width="8.7265625" customWidth="1"/>
    <col min="6" max="6" width="20.7265625" customWidth="1"/>
    <col min="7" max="8" width="6.7265625" customWidth="1"/>
    <col min="9" max="9" width="20.7265625" customWidth="1"/>
    <col min="10" max="26" width="10.7265625" customWidth="1"/>
  </cols>
  <sheetData>
    <row r="3" spans="3:9" ht="14.5">
      <c r="D3" s="123" t="s">
        <v>65</v>
      </c>
      <c r="E3" s="88"/>
      <c r="F3" s="88"/>
      <c r="G3" s="88"/>
      <c r="H3" s="88"/>
      <c r="I3" s="88"/>
    </row>
    <row r="4" spans="3:9" ht="15" customHeight="1">
      <c r="D4" s="88"/>
      <c r="E4" s="88"/>
      <c r="F4" s="88"/>
      <c r="G4" s="88"/>
      <c r="H4" s="88"/>
      <c r="I4" s="88"/>
    </row>
    <row r="5" spans="3:9" ht="15" customHeight="1">
      <c r="C5" s="124" t="s">
        <v>36</v>
      </c>
      <c r="D5" s="88"/>
      <c r="E5" s="88"/>
      <c r="F5" s="88"/>
      <c r="G5" s="88"/>
      <c r="H5" s="88"/>
      <c r="I5" s="88"/>
    </row>
    <row r="6" spans="3:9" ht="15" customHeight="1">
      <c r="C6" s="88"/>
      <c r="D6" s="88"/>
      <c r="E6" s="88"/>
      <c r="F6" s="88"/>
      <c r="G6" s="88"/>
      <c r="H6" s="88"/>
      <c r="I6" s="88"/>
    </row>
    <row r="7" spans="3:9" ht="14.5">
      <c r="C7" s="125"/>
      <c r="D7" s="88"/>
      <c r="E7" s="88"/>
      <c r="F7" s="88"/>
      <c r="G7" s="88"/>
      <c r="H7" s="88"/>
      <c r="I7" s="88"/>
    </row>
    <row r="8" spans="3:9" ht="14.5">
      <c r="E8" s="46"/>
    </row>
    <row r="9" spans="3:9" thickBot="1">
      <c r="E9" s="46"/>
    </row>
    <row r="10" spans="3:9" ht="15.75" customHeight="1" thickBot="1">
      <c r="C10" s="60"/>
      <c r="D10" s="118" t="s">
        <v>38</v>
      </c>
      <c r="E10" s="119"/>
      <c r="F10" s="119"/>
      <c r="G10" s="119"/>
      <c r="H10" s="119"/>
      <c r="I10" s="120"/>
    </row>
    <row r="11" spans="3:9" ht="15.75" customHeight="1">
      <c r="C11" s="61" t="s">
        <v>18</v>
      </c>
      <c r="D11" s="62" t="s">
        <v>19</v>
      </c>
      <c r="E11" s="62" t="s">
        <v>20</v>
      </c>
      <c r="F11" s="62"/>
      <c r="G11" s="121" t="s">
        <v>37</v>
      </c>
      <c r="H11" s="122"/>
      <c r="I11" s="63"/>
    </row>
    <row r="12" spans="3:9" ht="15.75" customHeight="1">
      <c r="C12" s="68">
        <v>1</v>
      </c>
      <c r="D12" s="69">
        <v>45422</v>
      </c>
      <c r="E12" s="70" t="s">
        <v>98</v>
      </c>
      <c r="F12" s="71" t="s">
        <v>92</v>
      </c>
      <c r="G12" s="70"/>
      <c r="H12" s="70"/>
      <c r="I12" s="72" t="s">
        <v>93</v>
      </c>
    </row>
    <row r="13" spans="3:9" ht="15.75" customHeight="1">
      <c r="C13" s="68">
        <v>2</v>
      </c>
      <c r="D13" s="69">
        <v>45422</v>
      </c>
      <c r="E13" s="70" t="s">
        <v>98</v>
      </c>
      <c r="F13" s="71" t="s">
        <v>95</v>
      </c>
      <c r="G13" s="70"/>
      <c r="H13" s="70"/>
      <c r="I13" s="72" t="s">
        <v>94</v>
      </c>
    </row>
    <row r="14" spans="3:9" ht="15.75" customHeight="1">
      <c r="C14" s="73">
        <v>1</v>
      </c>
      <c r="D14" s="69">
        <v>45422</v>
      </c>
      <c r="E14" s="74" t="s">
        <v>82</v>
      </c>
      <c r="F14" s="75" t="s">
        <v>39</v>
      </c>
      <c r="G14" s="74"/>
      <c r="H14" s="74"/>
      <c r="I14" s="76" t="s">
        <v>96</v>
      </c>
    </row>
    <row r="15" spans="3:9" ht="15.75" customHeight="1" thickBot="1">
      <c r="C15" s="64">
        <v>2</v>
      </c>
      <c r="D15" s="69">
        <v>45422</v>
      </c>
      <c r="E15" s="65" t="s">
        <v>82</v>
      </c>
      <c r="F15" s="66" t="s">
        <v>97</v>
      </c>
      <c r="G15" s="65"/>
      <c r="H15" s="65"/>
      <c r="I15" s="67" t="s">
        <v>40</v>
      </c>
    </row>
    <row r="16" spans="3:9" ht="15.75" customHeight="1">
      <c r="C16" s="35"/>
      <c r="D16" s="35"/>
      <c r="E16" s="35"/>
      <c r="F16" s="35"/>
      <c r="G16" s="35"/>
      <c r="H16" s="35"/>
      <c r="I16" s="35"/>
    </row>
    <row r="17" spans="3:9" ht="15.75" customHeight="1" thickBot="1"/>
    <row r="18" spans="3:9" ht="15.75" customHeight="1" thickBot="1">
      <c r="C18" s="60"/>
      <c r="D18" s="132" t="s">
        <v>52</v>
      </c>
      <c r="E18" s="133"/>
      <c r="F18" s="133"/>
      <c r="G18" s="133"/>
      <c r="H18" s="133"/>
      <c r="I18" s="134"/>
    </row>
    <row r="19" spans="3:9" ht="15.75" customHeight="1">
      <c r="C19" s="139" t="s">
        <v>18</v>
      </c>
      <c r="D19" s="140" t="s">
        <v>19</v>
      </c>
      <c r="E19" s="140" t="s">
        <v>20</v>
      </c>
      <c r="F19" s="140"/>
      <c r="G19" s="141" t="s">
        <v>35</v>
      </c>
      <c r="H19" s="142"/>
      <c r="I19" s="143"/>
    </row>
    <row r="20" spans="3:9" ht="15.75" customHeight="1">
      <c r="C20" s="144">
        <v>1</v>
      </c>
      <c r="D20" s="136">
        <v>45422</v>
      </c>
      <c r="E20" s="137" t="s">
        <v>83</v>
      </c>
      <c r="F20" s="138" t="s">
        <v>58</v>
      </c>
      <c r="G20" s="135"/>
      <c r="H20" s="135"/>
      <c r="I20" s="145" t="s">
        <v>60</v>
      </c>
    </row>
    <row r="21" spans="3:9" ht="15.75" customHeight="1" thickBot="1">
      <c r="C21" s="146">
        <v>2</v>
      </c>
      <c r="D21" s="147">
        <v>45422</v>
      </c>
      <c r="E21" s="148" t="s">
        <v>83</v>
      </c>
      <c r="F21" s="149" t="s">
        <v>59</v>
      </c>
      <c r="G21" s="150"/>
      <c r="H21" s="150"/>
      <c r="I21" s="151" t="s">
        <v>61</v>
      </c>
    </row>
    <row r="22" spans="3:9" ht="15.75" customHeight="1" thickBot="1"/>
    <row r="23" spans="3:9" ht="15.75" customHeight="1" thickBot="1">
      <c r="C23" s="60"/>
      <c r="D23" s="132" t="s">
        <v>53</v>
      </c>
      <c r="E23" s="133"/>
      <c r="F23" s="133"/>
      <c r="G23" s="133"/>
      <c r="H23" s="133"/>
      <c r="I23" s="134"/>
    </row>
    <row r="24" spans="3:9" ht="15.75" customHeight="1">
      <c r="C24" s="167" t="s">
        <v>18</v>
      </c>
      <c r="D24" s="159" t="s">
        <v>19</v>
      </c>
      <c r="E24" s="159" t="s">
        <v>20</v>
      </c>
      <c r="F24" s="159"/>
      <c r="G24" s="168" t="s">
        <v>35</v>
      </c>
      <c r="H24" s="169"/>
      <c r="I24" s="170"/>
    </row>
    <row r="25" spans="3:9" ht="15.75" customHeight="1" thickBot="1">
      <c r="C25" s="171">
        <v>2</v>
      </c>
      <c r="D25" s="78">
        <v>45422</v>
      </c>
      <c r="E25" s="30" t="s">
        <v>100</v>
      </c>
      <c r="F25" s="165" t="s">
        <v>55</v>
      </c>
      <c r="G25" s="164"/>
      <c r="H25" s="164"/>
      <c r="I25" s="166" t="s">
        <v>62</v>
      </c>
    </row>
    <row r="26" spans="3:9" ht="15.75" customHeight="1" thickBot="1"/>
    <row r="27" spans="3:9" ht="15.75" customHeight="1" thickBot="1">
      <c r="C27" s="60"/>
      <c r="D27" s="118" t="s">
        <v>54</v>
      </c>
      <c r="E27" s="119"/>
      <c r="F27" s="119"/>
      <c r="G27" s="119"/>
      <c r="H27" s="119"/>
      <c r="I27" s="120"/>
    </row>
    <row r="28" spans="3:9" ht="15.75" customHeight="1">
      <c r="C28" s="61" t="s">
        <v>18</v>
      </c>
      <c r="D28" s="62" t="s">
        <v>19</v>
      </c>
      <c r="E28" s="62" t="s">
        <v>20</v>
      </c>
      <c r="F28" s="62"/>
      <c r="G28" s="121" t="s">
        <v>35</v>
      </c>
      <c r="H28" s="122"/>
      <c r="I28" s="63"/>
    </row>
    <row r="29" spans="3:9" ht="15.75" customHeight="1" thickBot="1">
      <c r="C29" s="64">
        <v>1</v>
      </c>
      <c r="D29" s="78">
        <v>45422</v>
      </c>
      <c r="E29" s="77" t="s">
        <v>100</v>
      </c>
      <c r="F29" s="66" t="s">
        <v>56</v>
      </c>
      <c r="G29" s="65"/>
      <c r="H29" s="65"/>
      <c r="I29" s="67" t="s">
        <v>57</v>
      </c>
    </row>
    <row r="30" spans="3:9" ht="15.75" customHeight="1" thickBot="1">
      <c r="C30" s="79"/>
      <c r="D30" s="80"/>
      <c r="E30" s="81"/>
      <c r="F30" s="82"/>
      <c r="G30" s="83"/>
      <c r="H30" s="83"/>
      <c r="I30" s="84"/>
    </row>
    <row r="31" spans="3:9" ht="15.75" customHeight="1" thickBot="1">
      <c r="C31" s="60"/>
      <c r="D31" s="118" t="s">
        <v>51</v>
      </c>
      <c r="E31" s="119"/>
      <c r="F31" s="119"/>
      <c r="G31" s="119"/>
      <c r="H31" s="119"/>
      <c r="I31" s="120"/>
    </row>
    <row r="32" spans="3:9" ht="15.75" customHeight="1">
      <c r="C32" s="61" t="s">
        <v>18</v>
      </c>
      <c r="D32" s="62" t="s">
        <v>19</v>
      </c>
      <c r="E32" s="62" t="s">
        <v>20</v>
      </c>
      <c r="F32" s="62"/>
      <c r="G32" s="121" t="s">
        <v>35</v>
      </c>
      <c r="H32" s="122"/>
      <c r="I32" s="63"/>
    </row>
    <row r="33" spans="3:9" ht="15.75" customHeight="1" thickBot="1">
      <c r="C33" s="64">
        <v>1</v>
      </c>
      <c r="D33" s="69">
        <v>45423</v>
      </c>
      <c r="E33" s="77" t="s">
        <v>31</v>
      </c>
      <c r="F33" s="66" t="s">
        <v>41</v>
      </c>
      <c r="G33" s="65"/>
      <c r="H33" s="65"/>
      <c r="I33" s="67" t="s">
        <v>42</v>
      </c>
    </row>
    <row r="34" spans="3:9" ht="15.75" customHeight="1" thickBot="1">
      <c r="C34" s="64">
        <v>2</v>
      </c>
      <c r="D34" s="78">
        <v>45423</v>
      </c>
      <c r="E34" s="77" t="s">
        <v>31</v>
      </c>
      <c r="F34" s="66" t="s">
        <v>43</v>
      </c>
      <c r="G34" s="65"/>
      <c r="H34" s="65"/>
      <c r="I34" s="67" t="s">
        <v>44</v>
      </c>
    </row>
    <row r="35" spans="3:9" ht="15.75" customHeight="1" thickBot="1"/>
    <row r="36" spans="3:9" ht="15.75" customHeight="1" thickBot="1">
      <c r="C36" s="60"/>
      <c r="D36" s="118" t="s">
        <v>45</v>
      </c>
      <c r="E36" s="119"/>
      <c r="F36" s="119"/>
      <c r="G36" s="119"/>
      <c r="H36" s="119"/>
      <c r="I36" s="120"/>
    </row>
    <row r="37" spans="3:9" ht="15.75" customHeight="1">
      <c r="C37" s="61" t="s">
        <v>18</v>
      </c>
      <c r="D37" s="62" t="s">
        <v>19</v>
      </c>
      <c r="E37" s="62" t="s">
        <v>20</v>
      </c>
      <c r="F37" s="62"/>
      <c r="G37" s="121" t="s">
        <v>35</v>
      </c>
      <c r="H37" s="122"/>
      <c r="I37" s="63"/>
    </row>
    <row r="38" spans="3:9" ht="15.75" customHeight="1" thickBot="1">
      <c r="C38" s="64">
        <v>2</v>
      </c>
      <c r="D38" s="78">
        <v>45423</v>
      </c>
      <c r="E38" s="77" t="s">
        <v>101</v>
      </c>
      <c r="F38" s="66" t="s">
        <v>46</v>
      </c>
      <c r="G38" s="65"/>
      <c r="H38" s="65"/>
      <c r="I38" s="67" t="s">
        <v>47</v>
      </c>
    </row>
    <row r="39" spans="3:9" ht="15.75" customHeight="1" thickBot="1"/>
    <row r="40" spans="3:9" ht="15.75" customHeight="1" thickBot="1">
      <c r="C40" s="60"/>
      <c r="D40" s="118" t="s">
        <v>48</v>
      </c>
      <c r="E40" s="119"/>
      <c r="F40" s="119"/>
      <c r="G40" s="119"/>
      <c r="H40" s="119"/>
      <c r="I40" s="120"/>
    </row>
    <row r="41" spans="3:9" ht="15.75" customHeight="1">
      <c r="C41" s="61" t="s">
        <v>18</v>
      </c>
      <c r="D41" s="62" t="s">
        <v>19</v>
      </c>
      <c r="E41" s="62" t="s">
        <v>20</v>
      </c>
      <c r="F41" s="62"/>
      <c r="G41" s="121" t="s">
        <v>35</v>
      </c>
      <c r="H41" s="122"/>
      <c r="I41" s="63"/>
    </row>
    <row r="42" spans="3:9" ht="15.75" customHeight="1" thickBot="1">
      <c r="C42" s="64">
        <v>1</v>
      </c>
      <c r="D42" s="78">
        <v>45423</v>
      </c>
      <c r="E42" s="77" t="s">
        <v>101</v>
      </c>
      <c r="F42" s="66" t="s">
        <v>49</v>
      </c>
      <c r="G42" s="65"/>
      <c r="H42" s="65"/>
      <c r="I42" s="67" t="s">
        <v>50</v>
      </c>
    </row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7">
    <mergeCell ref="G37:H37"/>
    <mergeCell ref="D27:I27"/>
    <mergeCell ref="G28:H28"/>
    <mergeCell ref="D40:I40"/>
    <mergeCell ref="G41:H41"/>
    <mergeCell ref="D36:I36"/>
    <mergeCell ref="D3:I4"/>
    <mergeCell ref="C5:I6"/>
    <mergeCell ref="C7:I7"/>
    <mergeCell ref="D10:I10"/>
    <mergeCell ref="G11:H11"/>
    <mergeCell ref="D18:I18"/>
    <mergeCell ref="G19:H19"/>
    <mergeCell ref="D31:I31"/>
    <mergeCell ref="G32:H32"/>
    <mergeCell ref="D23:I23"/>
    <mergeCell ref="G24:H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8930-E38D-41BC-ABD7-4A82D4F58FB2}">
  <dimension ref="A1:AC983"/>
  <sheetViews>
    <sheetView topLeftCell="A12" workbookViewId="0">
      <selection activeCell="H5" sqref="H5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3.5429687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106" t="s">
        <v>89</v>
      </c>
      <c r="B1" s="88"/>
      <c r="C1" s="88"/>
      <c r="D1" s="88"/>
      <c r="E1" s="88"/>
      <c r="F1" s="88"/>
      <c r="G1" s="88"/>
      <c r="H1" s="106" t="s">
        <v>89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4" spans="1:21" ht="21">
      <c r="A4" s="107" t="s">
        <v>32</v>
      </c>
      <c r="B4" s="89"/>
      <c r="C4" s="90"/>
      <c r="D4" s="1"/>
      <c r="E4" s="91" t="s">
        <v>0</v>
      </c>
      <c r="F4" s="92"/>
      <c r="G4" s="1"/>
    </row>
    <row r="5" spans="1:21" ht="14.5">
      <c r="A5" s="93" t="s">
        <v>26</v>
      </c>
      <c r="B5" s="94"/>
      <c r="C5" s="95"/>
      <c r="D5" s="2"/>
      <c r="E5" s="3" t="s">
        <v>1</v>
      </c>
      <c r="F5" s="4" t="s">
        <v>2</v>
      </c>
      <c r="G5" s="5"/>
    </row>
    <row r="6" spans="1:21" ht="14.5">
      <c r="A6" s="93" t="s">
        <v>27</v>
      </c>
      <c r="B6" s="94"/>
      <c r="C6" s="95"/>
      <c r="D6" s="2"/>
      <c r="E6" s="6" t="s">
        <v>3</v>
      </c>
      <c r="F6" s="4" t="s">
        <v>4</v>
      </c>
      <c r="G6" s="5"/>
    </row>
    <row r="7" spans="1:21" thickBot="1">
      <c r="A7" s="93" t="s">
        <v>28</v>
      </c>
      <c r="B7" s="94"/>
      <c r="C7" s="95"/>
      <c r="D7" s="2"/>
      <c r="E7" s="6" t="s">
        <v>5</v>
      </c>
      <c r="F7" s="4" t="s">
        <v>6</v>
      </c>
      <c r="G7" s="5"/>
    </row>
    <row r="8" spans="1:21" ht="15" customHeight="1" thickBot="1">
      <c r="A8" s="129" t="s">
        <v>72</v>
      </c>
      <c r="B8" s="130"/>
      <c r="C8" s="131"/>
      <c r="D8" s="2"/>
      <c r="E8" s="6" t="s">
        <v>7</v>
      </c>
      <c r="F8" s="7" t="s">
        <v>8</v>
      </c>
      <c r="G8" s="5"/>
      <c r="J8" s="96" t="str">
        <f>A4</f>
        <v>Poule A</v>
      </c>
      <c r="K8" s="97"/>
      <c r="L8" s="97"/>
      <c r="M8" s="97"/>
      <c r="N8" s="97"/>
      <c r="O8" s="97"/>
      <c r="P8" s="97"/>
      <c r="Q8" s="98"/>
    </row>
    <row r="9" spans="1:21" ht="14.5">
      <c r="A9" s="99"/>
      <c r="B9" s="88"/>
      <c r="C9" s="88"/>
      <c r="J9" s="42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43" t="s">
        <v>15</v>
      </c>
      <c r="Q9" s="44" t="s">
        <v>16</v>
      </c>
    </row>
    <row r="10" spans="1:21" ht="16.5" customHeight="1" thickBot="1">
      <c r="H10" s="1"/>
      <c r="J10" s="36" t="str">
        <f>A5</f>
        <v>ASC AFD</v>
      </c>
      <c r="K10" s="8"/>
      <c r="L10" s="8"/>
      <c r="M10" s="8"/>
      <c r="N10" s="9">
        <f>SUM(K10:M10)</f>
        <v>0</v>
      </c>
      <c r="O10" s="8">
        <f>E15+E17+E19</f>
        <v>0</v>
      </c>
      <c r="P10" s="45">
        <f>F15+F17+F19</f>
        <v>0</v>
      </c>
      <c r="Q10" s="37">
        <f>O10-P10</f>
        <v>0</v>
      </c>
    </row>
    <row r="11" spans="1:21" ht="15.5">
      <c r="A11" s="111" t="s">
        <v>17</v>
      </c>
      <c r="B11" s="112"/>
      <c r="C11" s="112"/>
      <c r="D11" s="112"/>
      <c r="E11" s="112"/>
      <c r="F11" s="112"/>
      <c r="G11" s="113"/>
      <c r="H11" s="5"/>
      <c r="J11" s="36" t="str">
        <f>$A$6</f>
        <v>CONSTRUCTEL</v>
      </c>
      <c r="K11" s="8"/>
      <c r="L11" s="8"/>
      <c r="M11" s="8"/>
      <c r="N11" s="9">
        <f>SUM(K11:M11)</f>
        <v>0</v>
      </c>
      <c r="O11" s="8">
        <f>F15+E18+E20</f>
        <v>0</v>
      </c>
      <c r="P11" s="8">
        <f>E15+F18+F20</f>
        <v>0</v>
      </c>
      <c r="Q11" s="37">
        <f>O11-P11</f>
        <v>0</v>
      </c>
    </row>
    <row r="12" spans="1:21" ht="15.5">
      <c r="A12" s="47" t="s">
        <v>18</v>
      </c>
      <c r="B12" s="11" t="s">
        <v>19</v>
      </c>
      <c r="C12" s="11" t="s">
        <v>20</v>
      </c>
      <c r="D12" s="101" t="s">
        <v>21</v>
      </c>
      <c r="E12" s="94"/>
      <c r="F12" s="94"/>
      <c r="G12" s="114"/>
      <c r="H12" s="5"/>
      <c r="J12" s="36" t="str">
        <f>A7</f>
        <v>DIGICEL</v>
      </c>
      <c r="K12" s="8"/>
      <c r="L12" s="8"/>
      <c r="M12" s="8"/>
      <c r="N12" s="9">
        <f>SUM(K12:M12)</f>
        <v>0</v>
      </c>
      <c r="O12" s="8">
        <f>E16+F17+F20</f>
        <v>0</v>
      </c>
      <c r="P12" s="8">
        <f>F16+E17+E20</f>
        <v>0</v>
      </c>
      <c r="Q12" s="37">
        <f>O12-P12</f>
        <v>0</v>
      </c>
    </row>
    <row r="13" spans="1:21" ht="16" thickBot="1">
      <c r="A13" s="48"/>
      <c r="B13" s="13"/>
      <c r="C13" s="13"/>
      <c r="D13" s="14"/>
      <c r="E13" s="102" t="s">
        <v>22</v>
      </c>
      <c r="F13" s="103"/>
      <c r="G13" s="49"/>
      <c r="H13" s="5"/>
      <c r="J13" s="38" t="str">
        <f>A8</f>
        <v>SFR 1</v>
      </c>
      <c r="K13" s="39"/>
      <c r="L13" s="39"/>
      <c r="M13" s="39"/>
      <c r="N13" s="40">
        <f>SUM(K13:M13)</f>
        <v>0</v>
      </c>
      <c r="O13" s="39">
        <f>F16+F18+F19</f>
        <v>0</v>
      </c>
      <c r="P13" s="39">
        <f>E16+E18+E19</f>
        <v>0</v>
      </c>
      <c r="Q13" s="41">
        <f>O13-P13</f>
        <v>0</v>
      </c>
    </row>
    <row r="14" spans="1:21" ht="14.5">
      <c r="A14" s="108" t="s">
        <v>23</v>
      </c>
      <c r="B14" s="109"/>
      <c r="C14" s="109"/>
      <c r="D14" s="109"/>
      <c r="E14" s="109"/>
      <c r="F14" s="109"/>
      <c r="G14" s="110"/>
      <c r="H14" s="5"/>
    </row>
    <row r="15" spans="1:21" ht="15.5">
      <c r="A15" s="50">
        <v>1</v>
      </c>
      <c r="B15" s="16">
        <v>45421</v>
      </c>
      <c r="C15" s="28" t="s">
        <v>84</v>
      </c>
      <c r="D15" s="17" t="str">
        <f>A5</f>
        <v>ASC AFD</v>
      </c>
      <c r="E15" s="32"/>
      <c r="F15" s="32"/>
      <c r="G15" s="51" t="str">
        <f>A6</f>
        <v>CONSTRUCTEL</v>
      </c>
      <c r="H15" s="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ht="15.5">
      <c r="A16" s="50">
        <v>2</v>
      </c>
      <c r="B16" s="16">
        <v>45421</v>
      </c>
      <c r="C16" s="29" t="s">
        <v>84</v>
      </c>
      <c r="D16" s="17" t="str">
        <f>A7</f>
        <v>DIGICEL</v>
      </c>
      <c r="E16" s="32"/>
      <c r="F16" s="32"/>
      <c r="G16" s="51" t="str">
        <f>A8</f>
        <v>SFR 1</v>
      </c>
      <c r="H16" s="5"/>
      <c r="J16" s="20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4" ht="15.5">
      <c r="A17" s="50">
        <v>1</v>
      </c>
      <c r="B17" s="16">
        <v>45421</v>
      </c>
      <c r="C17" s="28" t="s">
        <v>24</v>
      </c>
      <c r="D17" s="17" t="str">
        <f>A5</f>
        <v>ASC AFD</v>
      </c>
      <c r="E17" s="32"/>
      <c r="F17" s="32"/>
      <c r="G17" s="51" t="str">
        <f>A7</f>
        <v>DIGICEL</v>
      </c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4" ht="15.5">
      <c r="A18" s="50">
        <v>2</v>
      </c>
      <c r="B18" s="16">
        <v>45421</v>
      </c>
      <c r="C18" s="28" t="s">
        <v>24</v>
      </c>
      <c r="D18" s="17" t="str">
        <f>A6</f>
        <v>CONSTRUCTEL</v>
      </c>
      <c r="E18" s="32"/>
      <c r="F18" s="32"/>
      <c r="G18" s="51" t="str">
        <f>A8</f>
        <v>SFR 1</v>
      </c>
      <c r="H18" s="18"/>
      <c r="I18" s="19"/>
      <c r="J18" s="2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5.5">
      <c r="A19" s="50">
        <v>1</v>
      </c>
      <c r="B19" s="16">
        <v>45421</v>
      </c>
      <c r="C19" s="28" t="s">
        <v>85</v>
      </c>
      <c r="D19" s="17" t="str">
        <f>A5</f>
        <v>ASC AFD</v>
      </c>
      <c r="E19" s="32"/>
      <c r="F19" s="32"/>
      <c r="G19" s="51" t="str">
        <f>A8</f>
        <v>SFR 1</v>
      </c>
      <c r="H19" s="18"/>
      <c r="I19" s="20"/>
      <c r="J19" s="2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 customHeight="1" thickBot="1">
      <c r="A20" s="52">
        <v>2</v>
      </c>
      <c r="B20" s="16">
        <v>45421</v>
      </c>
      <c r="C20" s="30" t="s">
        <v>85</v>
      </c>
      <c r="D20" s="31" t="str">
        <f>A6</f>
        <v>CONSTRUCTEL</v>
      </c>
      <c r="E20" s="33"/>
      <c r="F20" s="34"/>
      <c r="G20" s="53" t="str">
        <f>A7</f>
        <v>DIGICEL</v>
      </c>
      <c r="H20" s="18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.75" customHeight="1">
      <c r="A21" s="23"/>
      <c r="B21" s="24"/>
      <c r="C21" s="25"/>
      <c r="D21" s="26"/>
      <c r="E21" s="27"/>
      <c r="F21" s="27"/>
      <c r="G21" s="26"/>
      <c r="H21" s="18"/>
      <c r="I21" s="21"/>
      <c r="J21" s="2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.75" customHeight="1">
      <c r="A22" s="23"/>
      <c r="B22" s="24"/>
      <c r="C22" s="25"/>
      <c r="D22" s="26"/>
      <c r="E22" s="27"/>
      <c r="F22" s="27"/>
      <c r="G22" s="26"/>
      <c r="H22" s="18"/>
      <c r="I22" s="21"/>
      <c r="J22" s="2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.75" customHeight="1">
      <c r="A23" s="23"/>
      <c r="B23" s="24"/>
      <c r="C23" s="25"/>
      <c r="D23" s="26"/>
      <c r="E23" s="27"/>
      <c r="F23" s="27"/>
      <c r="G23" s="26"/>
      <c r="H23" s="18"/>
      <c r="I23" s="21"/>
      <c r="U23" s="18"/>
      <c r="V23" s="18"/>
      <c r="W23" s="18"/>
      <c r="X23" s="18"/>
    </row>
    <row r="24" spans="1:24" ht="15.75" customHeight="1">
      <c r="A24" s="23"/>
      <c r="B24" s="24"/>
      <c r="C24" s="25"/>
      <c r="D24" s="26"/>
      <c r="E24" s="27"/>
      <c r="F24" s="27"/>
      <c r="G24" s="26"/>
    </row>
    <row r="25" spans="1:24" ht="15.75" customHeight="1">
      <c r="A25" s="23"/>
      <c r="B25" s="24"/>
      <c r="C25" s="25"/>
      <c r="D25" s="26"/>
      <c r="E25" s="27"/>
      <c r="F25" s="27"/>
      <c r="G25" s="26"/>
    </row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spans="8:29" ht="15.75" customHeight="1"/>
    <row r="34" spans="8:29" ht="15.7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8:29" ht="15.75" customHeight="1"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8:29" ht="15.75" customHeight="1">
      <c r="H36" s="18"/>
      <c r="I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8:29" ht="15.75" customHeight="1">
      <c r="H37" s="18"/>
      <c r="I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8:29" ht="15.75" customHeight="1">
      <c r="H38" s="18"/>
      <c r="I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8:29" ht="15.75" customHeight="1"/>
    <row r="40" spans="8:29" ht="15.75" customHeight="1"/>
    <row r="41" spans="8:29" ht="15.75" customHeight="1"/>
    <row r="42" spans="8:29" ht="15.75" customHeight="1"/>
    <row r="43" spans="8:29" ht="15.75" customHeight="1"/>
    <row r="44" spans="8:29" ht="15.75" customHeight="1"/>
    <row r="45" spans="8:29" ht="15.75" customHeight="1"/>
    <row r="46" spans="8:29" ht="15.75" customHeight="1"/>
    <row r="47" spans="8:29" ht="15.75" customHeight="1"/>
    <row r="48" spans="8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Q8"/>
    <mergeCell ref="A9:C9"/>
    <mergeCell ref="A11:G11"/>
    <mergeCell ref="D12:G12"/>
    <mergeCell ref="A1:G2"/>
    <mergeCell ref="H1:U2"/>
    <mergeCell ref="A4:C4"/>
    <mergeCell ref="E4:F4"/>
    <mergeCell ref="A5:C5"/>
    <mergeCell ref="A6:C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0A0E-D1D0-41DD-B4F9-14430A73AE24}">
  <dimension ref="A1:AC983"/>
  <sheetViews>
    <sheetView topLeftCell="A12" workbookViewId="0">
      <selection activeCell="J3" sqref="J3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8.45312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106" t="s">
        <v>89</v>
      </c>
      <c r="B1" s="88"/>
      <c r="C1" s="88"/>
      <c r="D1" s="88"/>
      <c r="E1" s="88"/>
      <c r="F1" s="88"/>
      <c r="G1" s="88"/>
      <c r="H1" s="106" t="s">
        <v>89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4" spans="1:21" ht="21">
      <c r="A4" s="107" t="s">
        <v>33</v>
      </c>
      <c r="B4" s="89"/>
      <c r="C4" s="90"/>
      <c r="D4" s="1"/>
      <c r="E4" s="91" t="s">
        <v>0</v>
      </c>
      <c r="F4" s="92"/>
      <c r="G4" s="1"/>
    </row>
    <row r="5" spans="1:21" ht="14.5">
      <c r="A5" s="105" t="s">
        <v>73</v>
      </c>
      <c r="B5" s="94"/>
      <c r="C5" s="95"/>
      <c r="D5" s="2"/>
      <c r="E5" s="3" t="s">
        <v>1</v>
      </c>
      <c r="F5" s="4" t="s">
        <v>2</v>
      </c>
      <c r="G5" s="5"/>
    </row>
    <row r="6" spans="1:21" ht="14.5">
      <c r="A6" s="93" t="s">
        <v>75</v>
      </c>
      <c r="B6" s="94"/>
      <c r="C6" s="95"/>
      <c r="D6" s="2"/>
      <c r="E6" s="6" t="s">
        <v>3</v>
      </c>
      <c r="F6" s="4" t="s">
        <v>4</v>
      </c>
      <c r="G6" s="5"/>
    </row>
    <row r="7" spans="1:21" thickBot="1">
      <c r="A7" s="93" t="s">
        <v>71</v>
      </c>
      <c r="B7" s="94"/>
      <c r="C7" s="95"/>
      <c r="D7" s="2"/>
      <c r="E7" s="6" t="s">
        <v>5</v>
      </c>
      <c r="F7" s="4" t="s">
        <v>6</v>
      </c>
      <c r="G7" s="5"/>
    </row>
    <row r="8" spans="1:21" ht="15" customHeight="1" thickBot="1">
      <c r="A8" s="85" t="s">
        <v>30</v>
      </c>
      <c r="B8" s="86"/>
      <c r="C8" s="87"/>
      <c r="D8" s="46" t="s">
        <v>25</v>
      </c>
      <c r="E8" s="6" t="s">
        <v>7</v>
      </c>
      <c r="F8" s="7" t="s">
        <v>8</v>
      </c>
      <c r="G8" s="5"/>
      <c r="J8" s="96" t="str">
        <f>A4</f>
        <v>Poule B</v>
      </c>
      <c r="K8" s="97"/>
      <c r="L8" s="97"/>
      <c r="M8" s="97"/>
      <c r="N8" s="97"/>
      <c r="O8" s="97"/>
      <c r="P8" s="97"/>
      <c r="Q8" s="98"/>
    </row>
    <row r="9" spans="1:21" ht="14.5">
      <c r="A9" s="99"/>
      <c r="B9" s="88"/>
      <c r="C9" s="88"/>
      <c r="J9" s="42" t="s">
        <v>9</v>
      </c>
      <c r="K9" s="43" t="s">
        <v>10</v>
      </c>
      <c r="L9" s="43" t="s">
        <v>11</v>
      </c>
      <c r="M9" s="43" t="s">
        <v>12</v>
      </c>
      <c r="N9" s="43" t="s">
        <v>13</v>
      </c>
      <c r="O9" s="43" t="s">
        <v>14</v>
      </c>
      <c r="P9" s="43" t="s">
        <v>15</v>
      </c>
      <c r="Q9" s="44" t="s">
        <v>16</v>
      </c>
    </row>
    <row r="10" spans="1:21" ht="16.5" customHeight="1" thickBot="1">
      <c r="H10" s="1"/>
      <c r="J10" s="36" t="str">
        <f>A5</f>
        <v>CACEM</v>
      </c>
      <c r="K10" s="8"/>
      <c r="L10" s="8"/>
      <c r="M10" s="8"/>
      <c r="N10" s="9">
        <f>SUM(K10:M10)</f>
        <v>0</v>
      </c>
      <c r="O10" s="8">
        <f>E15+E17+E19</f>
        <v>0</v>
      </c>
      <c r="P10" s="45">
        <f>F15+F17+F19</f>
        <v>0</v>
      </c>
      <c r="Q10" s="37">
        <f>O10-P10</f>
        <v>0</v>
      </c>
    </row>
    <row r="11" spans="1:21" ht="15.5">
      <c r="A11" s="100" t="s">
        <v>17</v>
      </c>
      <c r="B11" s="116"/>
      <c r="C11" s="116"/>
      <c r="D11" s="116"/>
      <c r="E11" s="116"/>
      <c r="F11" s="116"/>
      <c r="G11" s="117"/>
      <c r="H11" s="5"/>
      <c r="J11" s="36" t="str">
        <f>$A$6</f>
        <v>ESPACE SUD</v>
      </c>
      <c r="K11" s="8"/>
      <c r="L11" s="8"/>
      <c r="M11" s="8"/>
      <c r="N11" s="9">
        <f>SUM(K11:M11)</f>
        <v>0</v>
      </c>
      <c r="O11" s="8">
        <f>F15+E18+E20</f>
        <v>0</v>
      </c>
      <c r="P11" s="8">
        <f>E15+F18+F20</f>
        <v>0</v>
      </c>
      <c r="Q11" s="37">
        <f>O11-P11</f>
        <v>0</v>
      </c>
    </row>
    <row r="12" spans="1:21" ht="15.5">
      <c r="A12" s="10" t="s">
        <v>18</v>
      </c>
      <c r="B12" s="11" t="s">
        <v>19</v>
      </c>
      <c r="C12" s="11" t="s">
        <v>20</v>
      </c>
      <c r="D12" s="101" t="s">
        <v>21</v>
      </c>
      <c r="E12" s="94"/>
      <c r="F12" s="94"/>
      <c r="G12" s="95"/>
      <c r="H12" s="5"/>
      <c r="J12" s="36" t="str">
        <f>A7</f>
        <v>SFR 2</v>
      </c>
      <c r="K12" s="8"/>
      <c r="L12" s="8"/>
      <c r="M12" s="8"/>
      <c r="N12" s="9">
        <f>SUM(K12:M12)</f>
        <v>0</v>
      </c>
      <c r="O12" s="8">
        <f>E16+F17+F20</f>
        <v>0</v>
      </c>
      <c r="P12" s="8">
        <f>F16+E17+E20</f>
        <v>0</v>
      </c>
      <c r="Q12" s="37">
        <f>O12-P12</f>
        <v>0</v>
      </c>
    </row>
    <row r="13" spans="1:21" ht="16" thickBot="1">
      <c r="A13" s="12"/>
      <c r="B13" s="13"/>
      <c r="C13" s="13"/>
      <c r="D13" s="14"/>
      <c r="E13" s="102" t="s">
        <v>22</v>
      </c>
      <c r="F13" s="103"/>
      <c r="G13" s="15"/>
      <c r="H13" s="5"/>
      <c r="J13" s="38" t="str">
        <f>A8</f>
        <v>AMAC +40</v>
      </c>
      <c r="K13" s="39"/>
      <c r="L13" s="39"/>
      <c r="M13" s="39"/>
      <c r="N13" s="40">
        <f>SUM(K13:M13)</f>
        <v>0</v>
      </c>
      <c r="O13" s="39">
        <f>F16+F18+F19</f>
        <v>0</v>
      </c>
      <c r="P13" s="39">
        <f>E16+E18+E19</f>
        <v>0</v>
      </c>
      <c r="Q13" s="41">
        <f>O13-P13</f>
        <v>0</v>
      </c>
    </row>
    <row r="14" spans="1:21" thickBot="1">
      <c r="A14" s="104" t="s">
        <v>23</v>
      </c>
      <c r="B14" s="109"/>
      <c r="C14" s="109"/>
      <c r="D14" s="109"/>
      <c r="E14" s="109"/>
      <c r="F14" s="109"/>
      <c r="G14" s="115"/>
      <c r="H14" s="5"/>
    </row>
    <row r="15" spans="1:21" ht="16" thickBot="1">
      <c r="A15" s="54">
        <v>1</v>
      </c>
      <c r="B15" s="59">
        <v>45421</v>
      </c>
      <c r="C15" s="56" t="s">
        <v>86</v>
      </c>
      <c r="D15" s="17" t="str">
        <f>A5</f>
        <v>CACEM</v>
      </c>
      <c r="E15" s="32"/>
      <c r="F15" s="32"/>
      <c r="G15" s="17" t="str">
        <f>A6</f>
        <v>ESPACE SUD</v>
      </c>
      <c r="H15" s="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ht="16" thickBot="1">
      <c r="A16" s="54">
        <v>2</v>
      </c>
      <c r="B16" s="59">
        <v>45421</v>
      </c>
      <c r="C16" s="57" t="s">
        <v>86</v>
      </c>
      <c r="D16" s="17" t="str">
        <f>A7</f>
        <v>SFR 2</v>
      </c>
      <c r="E16" s="32"/>
      <c r="F16" s="32"/>
      <c r="G16" s="17" t="str">
        <f>A8</f>
        <v>AMAC +40</v>
      </c>
      <c r="H16" s="5"/>
      <c r="J16" s="20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4" ht="16" thickBot="1">
      <c r="A17" s="54">
        <v>1</v>
      </c>
      <c r="B17" s="59">
        <v>45421</v>
      </c>
      <c r="C17" s="56" t="s">
        <v>87</v>
      </c>
      <c r="D17" s="17" t="str">
        <f>A5</f>
        <v>CACEM</v>
      </c>
      <c r="E17" s="32"/>
      <c r="F17" s="32"/>
      <c r="G17" s="17" t="str">
        <f>A7</f>
        <v>SFR 2</v>
      </c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4" ht="16" thickBot="1">
      <c r="A18" s="54">
        <v>2</v>
      </c>
      <c r="B18" s="59">
        <v>45421</v>
      </c>
      <c r="C18" s="56" t="s">
        <v>87</v>
      </c>
      <c r="D18" s="17" t="str">
        <f>A6</f>
        <v>ESPACE SUD</v>
      </c>
      <c r="E18" s="32"/>
      <c r="F18" s="32"/>
      <c r="G18" s="17" t="str">
        <f>A8</f>
        <v>AMAC +40</v>
      </c>
      <c r="H18" s="18"/>
      <c r="I18" s="19"/>
      <c r="J18" s="2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6" thickBot="1">
      <c r="A19" s="54">
        <v>1</v>
      </c>
      <c r="B19" s="59">
        <v>45421</v>
      </c>
      <c r="C19" s="56" t="s">
        <v>88</v>
      </c>
      <c r="D19" s="17" t="str">
        <f>A5</f>
        <v>CACEM</v>
      </c>
      <c r="E19" s="32"/>
      <c r="F19" s="32"/>
      <c r="G19" s="17" t="str">
        <f>A8</f>
        <v>AMAC +40</v>
      </c>
      <c r="H19" s="18"/>
      <c r="I19" s="20"/>
      <c r="J19" s="2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 customHeight="1" thickBot="1">
      <c r="A20" s="55">
        <v>2</v>
      </c>
      <c r="B20" s="59">
        <v>45421</v>
      </c>
      <c r="C20" s="58" t="s">
        <v>88</v>
      </c>
      <c r="D20" s="31" t="str">
        <f>A6</f>
        <v>ESPACE SUD</v>
      </c>
      <c r="E20" s="33"/>
      <c r="F20" s="34"/>
      <c r="G20" s="31" t="str">
        <f>A7</f>
        <v>SFR 2</v>
      </c>
      <c r="H20" s="18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.75" customHeight="1">
      <c r="A21" s="23"/>
      <c r="B21" s="24"/>
      <c r="C21" s="25"/>
      <c r="D21" s="26"/>
      <c r="E21" s="27"/>
      <c r="F21" s="27"/>
      <c r="G21" s="26"/>
      <c r="H21" s="18"/>
      <c r="I21" s="21"/>
      <c r="J21" s="2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5.75" customHeight="1">
      <c r="A22" s="23"/>
      <c r="B22" s="24"/>
      <c r="C22" s="25"/>
      <c r="D22" s="26"/>
      <c r="E22" s="27"/>
      <c r="F22" s="27"/>
      <c r="G22" s="26"/>
      <c r="H22" s="18"/>
      <c r="I22" s="21"/>
      <c r="J22" s="2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.75" customHeight="1">
      <c r="A23" s="23"/>
      <c r="B23" s="24"/>
      <c r="C23" s="25"/>
      <c r="D23" s="26"/>
      <c r="E23" s="27"/>
      <c r="F23" s="27"/>
      <c r="G23" s="26"/>
      <c r="H23" s="18"/>
      <c r="I23" s="21"/>
      <c r="U23" s="18"/>
      <c r="V23" s="18"/>
      <c r="W23" s="18"/>
      <c r="X23" s="18"/>
    </row>
    <row r="24" spans="1:24" ht="15.75" customHeight="1">
      <c r="A24" s="23"/>
      <c r="B24" s="24"/>
      <c r="C24" s="25"/>
      <c r="D24" s="26"/>
      <c r="E24" s="27"/>
      <c r="F24" s="27"/>
      <c r="G24" s="26"/>
    </row>
    <row r="25" spans="1:24" ht="15.75" customHeight="1">
      <c r="A25" s="23"/>
      <c r="B25" s="24"/>
      <c r="C25" s="25"/>
      <c r="D25" s="26"/>
      <c r="E25" s="27"/>
      <c r="F25" s="27"/>
      <c r="G25" s="26"/>
    </row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spans="8:29" ht="15.75" customHeight="1"/>
    <row r="34" spans="8:29" ht="15.7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8:29" ht="15.75" customHeight="1"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8:29" ht="15.75" customHeight="1">
      <c r="H36" s="18"/>
      <c r="I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8:29" ht="15.75" customHeight="1">
      <c r="H37" s="18"/>
      <c r="I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8:29" ht="15.75" customHeight="1">
      <c r="H38" s="18"/>
      <c r="I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8:29" ht="15.75" customHeight="1"/>
    <row r="40" spans="8:29" ht="15.75" customHeight="1"/>
    <row r="41" spans="8:29" ht="15.75" customHeight="1"/>
    <row r="42" spans="8:29" ht="15.75" customHeight="1"/>
    <row r="43" spans="8:29" ht="15.75" customHeight="1"/>
    <row r="44" spans="8:29" ht="15.75" customHeight="1"/>
    <row r="45" spans="8:29" ht="15.75" customHeight="1"/>
    <row r="46" spans="8:29" ht="15.75" customHeight="1"/>
    <row r="47" spans="8:29" ht="15.75" customHeight="1"/>
    <row r="48" spans="8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Q8"/>
    <mergeCell ref="A9:C9"/>
    <mergeCell ref="A11:G11"/>
    <mergeCell ref="D12:G12"/>
    <mergeCell ref="A1:G2"/>
    <mergeCell ref="H1:U2"/>
    <mergeCell ref="A4:C4"/>
    <mergeCell ref="E4:F4"/>
    <mergeCell ref="A5:C5"/>
    <mergeCell ref="A6:C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F4F9-954C-4A0C-8E69-8D883FAFA6AA}">
  <dimension ref="C3:I997"/>
  <sheetViews>
    <sheetView tabSelected="1" topLeftCell="A10" workbookViewId="0">
      <selection activeCell="I37" sqref="I37"/>
    </sheetView>
  </sheetViews>
  <sheetFormatPr baseColWidth="10" defaultColWidth="14.453125" defaultRowHeight="15" customHeight="1"/>
  <cols>
    <col min="1" max="2" width="10.7265625" customWidth="1"/>
    <col min="3" max="5" width="8.7265625" customWidth="1"/>
    <col min="6" max="6" width="20.7265625" customWidth="1"/>
    <col min="7" max="8" width="6.7265625" customWidth="1"/>
    <col min="9" max="9" width="20.7265625" customWidth="1"/>
    <col min="10" max="26" width="10.7265625" customWidth="1"/>
  </cols>
  <sheetData>
    <row r="3" spans="3:9" ht="14.5">
      <c r="D3" s="123" t="s">
        <v>90</v>
      </c>
      <c r="E3" s="88"/>
      <c r="F3" s="88"/>
      <c r="G3" s="88"/>
      <c r="H3" s="88"/>
      <c r="I3" s="88"/>
    </row>
    <row r="4" spans="3:9" ht="15" customHeight="1">
      <c r="D4" s="88"/>
      <c r="E4" s="88"/>
      <c r="F4" s="88"/>
      <c r="G4" s="88"/>
      <c r="H4" s="88"/>
      <c r="I4" s="88"/>
    </row>
    <row r="5" spans="3:9" ht="15" customHeight="1">
      <c r="C5" s="124" t="s">
        <v>36</v>
      </c>
      <c r="D5" s="88"/>
      <c r="E5" s="88"/>
      <c r="F5" s="88"/>
      <c r="G5" s="88"/>
      <c r="H5" s="88"/>
      <c r="I5" s="88"/>
    </row>
    <row r="6" spans="3:9" ht="15" customHeight="1">
      <c r="C6" s="88"/>
      <c r="D6" s="88"/>
      <c r="E6" s="88"/>
      <c r="F6" s="88"/>
      <c r="G6" s="88"/>
      <c r="H6" s="88"/>
      <c r="I6" s="88"/>
    </row>
    <row r="7" spans="3:9" ht="14.5">
      <c r="C7" s="125"/>
      <c r="D7" s="88"/>
      <c r="E7" s="88"/>
      <c r="F7" s="88"/>
      <c r="G7" s="88"/>
      <c r="H7" s="88"/>
      <c r="I7" s="88"/>
    </row>
    <row r="8" spans="3:9" ht="14.5">
      <c r="E8" s="46"/>
    </row>
    <row r="9" spans="3:9" thickBot="1">
      <c r="E9" s="46"/>
    </row>
    <row r="10" spans="3:9" ht="15.75" customHeight="1" thickBot="1">
      <c r="C10" s="60"/>
      <c r="D10" s="118" t="s">
        <v>38</v>
      </c>
      <c r="E10" s="119"/>
      <c r="F10" s="119"/>
      <c r="G10" s="119"/>
      <c r="H10" s="119"/>
      <c r="I10" s="120"/>
    </row>
    <row r="11" spans="3:9" ht="15.75" customHeight="1" thickBot="1">
      <c r="C11" s="61" t="s">
        <v>18</v>
      </c>
      <c r="D11" s="155" t="s">
        <v>19</v>
      </c>
      <c r="E11" s="155" t="s">
        <v>20</v>
      </c>
      <c r="F11" s="155"/>
      <c r="G11" s="156" t="s">
        <v>37</v>
      </c>
      <c r="H11" s="157"/>
      <c r="I11" s="158"/>
    </row>
    <row r="12" spans="3:9" ht="15.75" customHeight="1">
      <c r="C12" s="152">
        <v>1</v>
      </c>
      <c r="D12" s="69">
        <v>45422</v>
      </c>
      <c r="E12" s="159" t="s">
        <v>91</v>
      </c>
      <c r="F12" s="160" t="s">
        <v>92</v>
      </c>
      <c r="G12" s="159"/>
      <c r="H12" s="159"/>
      <c r="I12" s="161" t="s">
        <v>93</v>
      </c>
    </row>
    <row r="13" spans="3:9" ht="15.75" customHeight="1">
      <c r="C13" s="152">
        <v>2</v>
      </c>
      <c r="D13" s="69">
        <v>45422</v>
      </c>
      <c r="E13" s="70" t="s">
        <v>91</v>
      </c>
      <c r="F13" s="71" t="s">
        <v>95</v>
      </c>
      <c r="G13" s="70"/>
      <c r="H13" s="70"/>
      <c r="I13" s="162" t="s">
        <v>94</v>
      </c>
    </row>
    <row r="14" spans="3:9" ht="15.75" customHeight="1">
      <c r="C14" s="153">
        <v>1</v>
      </c>
      <c r="D14" s="69">
        <v>45422</v>
      </c>
      <c r="E14" s="74" t="s">
        <v>81</v>
      </c>
      <c r="F14" s="75" t="s">
        <v>39</v>
      </c>
      <c r="G14" s="74"/>
      <c r="H14" s="74"/>
      <c r="I14" s="163" t="s">
        <v>96</v>
      </c>
    </row>
    <row r="15" spans="3:9" ht="15.75" customHeight="1" thickBot="1">
      <c r="C15" s="154">
        <v>2</v>
      </c>
      <c r="D15" s="69">
        <v>45422</v>
      </c>
      <c r="E15" s="164" t="s">
        <v>81</v>
      </c>
      <c r="F15" s="165" t="s">
        <v>97</v>
      </c>
      <c r="G15" s="164"/>
      <c r="H15" s="164"/>
      <c r="I15" s="166" t="s">
        <v>40</v>
      </c>
    </row>
    <row r="16" spans="3:9" ht="15.75" customHeight="1">
      <c r="C16" s="35"/>
      <c r="D16" s="35"/>
      <c r="E16" s="35"/>
      <c r="F16" s="35"/>
      <c r="G16" s="35"/>
      <c r="H16" s="35"/>
      <c r="I16" s="35"/>
    </row>
    <row r="17" spans="3:9" ht="15.75" customHeight="1" thickBot="1"/>
    <row r="18" spans="3:9" ht="15.75" customHeight="1" thickBot="1">
      <c r="C18" s="60"/>
      <c r="D18" s="118" t="s">
        <v>52</v>
      </c>
      <c r="E18" s="119"/>
      <c r="F18" s="119"/>
      <c r="G18" s="119"/>
      <c r="H18" s="119"/>
      <c r="I18" s="120"/>
    </row>
    <row r="19" spans="3:9" ht="15.75" customHeight="1">
      <c r="C19" s="61" t="s">
        <v>18</v>
      </c>
      <c r="D19" s="62" t="s">
        <v>19</v>
      </c>
      <c r="E19" s="62" t="s">
        <v>20</v>
      </c>
      <c r="F19" s="62"/>
      <c r="G19" s="121" t="s">
        <v>35</v>
      </c>
      <c r="H19" s="122"/>
      <c r="I19" s="63"/>
    </row>
    <row r="20" spans="3:9" ht="15.75" customHeight="1" thickBot="1">
      <c r="C20" s="64">
        <v>1</v>
      </c>
      <c r="D20" s="69">
        <v>45422</v>
      </c>
      <c r="E20" s="77" t="s">
        <v>99</v>
      </c>
      <c r="F20" s="66" t="s">
        <v>58</v>
      </c>
      <c r="G20" s="65"/>
      <c r="H20" s="65"/>
      <c r="I20" s="67" t="s">
        <v>60</v>
      </c>
    </row>
    <row r="21" spans="3:9" ht="15.75" customHeight="1" thickBot="1">
      <c r="C21" s="64">
        <v>2</v>
      </c>
      <c r="D21" s="78">
        <v>45422</v>
      </c>
      <c r="E21" s="77" t="s">
        <v>99</v>
      </c>
      <c r="F21" s="66" t="s">
        <v>59</v>
      </c>
      <c r="G21" s="65"/>
      <c r="H21" s="65"/>
      <c r="I21" s="67" t="s">
        <v>61</v>
      </c>
    </row>
    <row r="22" spans="3:9" ht="15.75" customHeight="1" thickBot="1"/>
    <row r="23" spans="3:9" ht="15.75" customHeight="1" thickBot="1">
      <c r="C23" s="60"/>
      <c r="D23" s="118" t="s">
        <v>53</v>
      </c>
      <c r="E23" s="119"/>
      <c r="F23" s="119"/>
      <c r="G23" s="119"/>
      <c r="H23" s="119"/>
      <c r="I23" s="120"/>
    </row>
    <row r="24" spans="3:9" ht="15.75" customHeight="1">
      <c r="C24" s="61" t="s">
        <v>18</v>
      </c>
      <c r="D24" s="62" t="s">
        <v>19</v>
      </c>
      <c r="E24" s="62" t="s">
        <v>20</v>
      </c>
      <c r="F24" s="62"/>
      <c r="G24" s="121" t="s">
        <v>35</v>
      </c>
      <c r="H24" s="122"/>
      <c r="I24" s="63"/>
    </row>
    <row r="25" spans="3:9" ht="15.75" customHeight="1" thickBot="1">
      <c r="C25" s="64">
        <v>2</v>
      </c>
      <c r="D25" s="78">
        <v>45422</v>
      </c>
      <c r="E25" s="77" t="s">
        <v>76</v>
      </c>
      <c r="F25" s="66" t="s">
        <v>55</v>
      </c>
      <c r="G25" s="65"/>
      <c r="H25" s="65"/>
      <c r="I25" s="67" t="s">
        <v>62</v>
      </c>
    </row>
    <row r="26" spans="3:9" ht="15.75" customHeight="1" thickBot="1"/>
    <row r="27" spans="3:9" ht="15.75" customHeight="1" thickBot="1">
      <c r="C27" s="60"/>
      <c r="D27" s="118" t="s">
        <v>54</v>
      </c>
      <c r="E27" s="119"/>
      <c r="F27" s="119"/>
      <c r="G27" s="119"/>
      <c r="H27" s="119"/>
      <c r="I27" s="120"/>
    </row>
    <row r="28" spans="3:9" ht="15.75" customHeight="1">
      <c r="C28" s="61" t="s">
        <v>18</v>
      </c>
      <c r="D28" s="62" t="s">
        <v>19</v>
      </c>
      <c r="E28" s="62" t="s">
        <v>20</v>
      </c>
      <c r="F28" s="62"/>
      <c r="G28" s="121" t="s">
        <v>35</v>
      </c>
      <c r="H28" s="122"/>
      <c r="I28" s="63"/>
    </row>
    <row r="29" spans="3:9" ht="15.75" customHeight="1" thickBot="1">
      <c r="C29" s="64">
        <v>1</v>
      </c>
      <c r="D29" s="78">
        <v>45422</v>
      </c>
      <c r="E29" s="77" t="s">
        <v>76</v>
      </c>
      <c r="F29" s="66" t="s">
        <v>56</v>
      </c>
      <c r="G29" s="65"/>
      <c r="H29" s="65"/>
      <c r="I29" s="67" t="s">
        <v>57</v>
      </c>
    </row>
    <row r="30" spans="3:9" ht="15.75" customHeight="1" thickBot="1">
      <c r="C30" s="79"/>
      <c r="D30" s="80"/>
      <c r="E30" s="81"/>
      <c r="F30" s="82"/>
      <c r="G30" s="83"/>
      <c r="H30" s="83"/>
      <c r="I30" s="84"/>
    </row>
    <row r="31" spans="3:9" ht="15.75" customHeight="1" thickBot="1">
      <c r="C31" s="60"/>
      <c r="D31" s="118" t="s">
        <v>51</v>
      </c>
      <c r="E31" s="119"/>
      <c r="F31" s="119"/>
      <c r="G31" s="119"/>
      <c r="H31" s="119"/>
      <c r="I31" s="120"/>
    </row>
    <row r="32" spans="3:9" ht="15.75" customHeight="1">
      <c r="C32" s="61" t="s">
        <v>18</v>
      </c>
      <c r="D32" s="62" t="s">
        <v>19</v>
      </c>
      <c r="E32" s="62" t="s">
        <v>20</v>
      </c>
      <c r="F32" s="62"/>
      <c r="G32" s="121" t="s">
        <v>35</v>
      </c>
      <c r="H32" s="122"/>
      <c r="I32" s="63"/>
    </row>
    <row r="33" spans="3:9" ht="15.75" customHeight="1" thickBot="1">
      <c r="C33" s="64">
        <v>1</v>
      </c>
      <c r="D33" s="69">
        <v>45423</v>
      </c>
      <c r="E33" s="77" t="s">
        <v>98</v>
      </c>
      <c r="F33" s="66" t="s">
        <v>41</v>
      </c>
      <c r="G33" s="65"/>
      <c r="H33" s="65"/>
      <c r="I33" s="67" t="s">
        <v>42</v>
      </c>
    </row>
    <row r="34" spans="3:9" ht="15.75" customHeight="1" thickBot="1">
      <c r="C34" s="64">
        <v>2</v>
      </c>
      <c r="D34" s="78">
        <v>45423</v>
      </c>
      <c r="E34" s="77" t="s">
        <v>78</v>
      </c>
      <c r="F34" s="66" t="s">
        <v>43</v>
      </c>
      <c r="G34" s="65"/>
      <c r="H34" s="65"/>
      <c r="I34" s="67" t="s">
        <v>44</v>
      </c>
    </row>
    <row r="35" spans="3:9" ht="15.75" customHeight="1" thickBot="1"/>
    <row r="36" spans="3:9" ht="15.75" customHeight="1" thickBot="1">
      <c r="C36" s="60"/>
      <c r="D36" s="118" t="s">
        <v>45</v>
      </c>
      <c r="E36" s="119"/>
      <c r="F36" s="119"/>
      <c r="G36" s="119"/>
      <c r="H36" s="119"/>
      <c r="I36" s="120"/>
    </row>
    <row r="37" spans="3:9" ht="15.75" customHeight="1">
      <c r="C37" s="61" t="s">
        <v>18</v>
      </c>
      <c r="D37" s="62" t="s">
        <v>19</v>
      </c>
      <c r="E37" s="62" t="s">
        <v>20</v>
      </c>
      <c r="F37" s="62"/>
      <c r="G37" s="121" t="s">
        <v>35</v>
      </c>
      <c r="H37" s="122"/>
      <c r="I37" s="63"/>
    </row>
    <row r="38" spans="3:9" ht="15.75" customHeight="1" thickBot="1">
      <c r="C38" s="64">
        <v>2</v>
      </c>
      <c r="D38" s="78">
        <v>45423</v>
      </c>
      <c r="E38" s="77" t="s">
        <v>63</v>
      </c>
      <c r="F38" s="66" t="s">
        <v>46</v>
      </c>
      <c r="G38" s="65"/>
      <c r="H38" s="65"/>
      <c r="I38" s="67" t="s">
        <v>47</v>
      </c>
    </row>
    <row r="39" spans="3:9" ht="15.75" customHeight="1" thickBot="1"/>
    <row r="40" spans="3:9" ht="15.75" customHeight="1" thickBot="1">
      <c r="C40" s="60"/>
      <c r="D40" s="118" t="s">
        <v>48</v>
      </c>
      <c r="E40" s="119"/>
      <c r="F40" s="119"/>
      <c r="G40" s="119"/>
      <c r="H40" s="119"/>
      <c r="I40" s="120"/>
    </row>
    <row r="41" spans="3:9" ht="15.75" customHeight="1">
      <c r="C41" s="61" t="s">
        <v>18</v>
      </c>
      <c r="D41" s="62" t="s">
        <v>19</v>
      </c>
      <c r="E41" s="62" t="s">
        <v>20</v>
      </c>
      <c r="F41" s="62"/>
      <c r="G41" s="121" t="s">
        <v>35</v>
      </c>
      <c r="H41" s="122"/>
      <c r="I41" s="63"/>
    </row>
    <row r="42" spans="3:9" ht="15.75" customHeight="1" thickBot="1">
      <c r="C42" s="64">
        <v>1</v>
      </c>
      <c r="D42" s="78">
        <v>45423</v>
      </c>
      <c r="E42" s="77" t="s">
        <v>63</v>
      </c>
      <c r="F42" s="66" t="s">
        <v>49</v>
      </c>
      <c r="G42" s="65"/>
      <c r="H42" s="65"/>
      <c r="I42" s="67" t="s">
        <v>50</v>
      </c>
    </row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7">
    <mergeCell ref="G32:H32"/>
    <mergeCell ref="D36:I36"/>
    <mergeCell ref="G37:H37"/>
    <mergeCell ref="D40:I40"/>
    <mergeCell ref="G41:H41"/>
    <mergeCell ref="G19:H19"/>
    <mergeCell ref="D23:I23"/>
    <mergeCell ref="G24:H24"/>
    <mergeCell ref="D27:I27"/>
    <mergeCell ref="G28:H28"/>
    <mergeCell ref="D31:I31"/>
    <mergeCell ref="D3:I4"/>
    <mergeCell ref="C5:I6"/>
    <mergeCell ref="C7:I7"/>
    <mergeCell ref="D10:I10"/>
    <mergeCell ref="G11:H11"/>
    <mergeCell ref="D18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FEMMES 8 EQUIPES PA</vt:lpstr>
      <vt:lpstr>FEMMES 8 EQUIPES PB</vt:lpstr>
      <vt:lpstr>PHASE FINALE FEMMES</vt:lpstr>
      <vt:lpstr>HOMMES 8 EQUIPES PA</vt:lpstr>
      <vt:lpstr>HOMMES 8 EQUIPES PB </vt:lpstr>
      <vt:lpstr>PHASE FINALE HOMMES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Frédéric Delannoy</cp:lastModifiedBy>
  <dcterms:created xsi:type="dcterms:W3CDTF">2022-05-13T08:34:55Z</dcterms:created>
  <dcterms:modified xsi:type="dcterms:W3CDTF">2024-04-23T16:09:48Z</dcterms:modified>
</cp:coreProperties>
</file>