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ateur\FFSE Dropbox\FFSE 4\COMPETITION (1)\JEUX NATIONAUX\2024 MARTINIQUE\Sports\Beach Tennis\"/>
    </mc:Choice>
  </mc:AlternateContent>
  <xr:revisionPtr revIDLastSave="0" documentId="13_ncr:1_{11FDFC5A-CC07-4D71-A859-64029DB86B8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EACH TENNIS Hommes" sheetId="1" r:id="rId1"/>
    <sheet name="BEACH TENNIS Mix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G15" i="1"/>
  <c r="D16" i="1"/>
  <c r="G16" i="1"/>
  <c r="D17" i="1"/>
  <c r="G17" i="1"/>
  <c r="D18" i="1"/>
  <c r="G18" i="1"/>
  <c r="G24" i="1" s="1"/>
  <c r="D19" i="1"/>
  <c r="G19" i="1"/>
  <c r="G25" i="1" s="1"/>
  <c r="D20" i="1"/>
  <c r="G20" i="1"/>
  <c r="S13" i="1"/>
  <c r="R13" i="1"/>
  <c r="T13" i="1" s="1"/>
  <c r="Q13" i="1"/>
  <c r="G26" i="1"/>
  <c r="D23" i="1"/>
  <c r="D22" i="1"/>
  <c r="D24" i="1"/>
  <c r="Q11" i="4"/>
  <c r="Q12" i="4"/>
  <c r="Q10" i="4"/>
  <c r="P12" i="4"/>
  <c r="P11" i="4"/>
  <c r="P10" i="4"/>
  <c r="D20" i="4"/>
  <c r="D19" i="4"/>
  <c r="G17" i="4"/>
  <c r="G20" i="4" s="1"/>
  <c r="D17" i="4"/>
  <c r="G16" i="4"/>
  <c r="G19" i="4" s="1"/>
  <c r="D16" i="4"/>
  <c r="G15" i="4"/>
  <c r="G18" i="4" s="1"/>
  <c r="D15" i="4"/>
  <c r="O12" i="4"/>
  <c r="J12" i="4"/>
  <c r="O11" i="4"/>
  <c r="J11" i="4"/>
  <c r="O10" i="4"/>
  <c r="J10" i="4"/>
  <c r="J8" i="4"/>
  <c r="J13" i="1"/>
  <c r="S12" i="1"/>
  <c r="R12" i="1"/>
  <c r="Q12" i="1"/>
  <c r="J12" i="1"/>
  <c r="S11" i="1"/>
  <c r="R11" i="1"/>
  <c r="Q11" i="1"/>
  <c r="J11" i="1"/>
  <c r="S10" i="1"/>
  <c r="R10" i="1"/>
  <c r="Q10" i="1"/>
  <c r="J10" i="1"/>
  <c r="J8" i="1"/>
  <c r="G23" i="1" l="1"/>
  <c r="G22" i="1"/>
  <c r="D26" i="1"/>
  <c r="G21" i="1"/>
  <c r="D25" i="1"/>
  <c r="D21" i="1"/>
  <c r="T11" i="1"/>
  <c r="T10" i="1"/>
  <c r="T12" i="1"/>
  <c r="R11" i="4"/>
  <c r="R12" i="4"/>
  <c r="R10" i="4"/>
  <c r="D18" i="4"/>
</calcChain>
</file>

<file path=xl/sharedStrings.xml><?xml version="1.0" encoding="utf-8"?>
<sst xmlns="http://schemas.openxmlformats.org/spreadsheetml/2006/main" count="92" uniqueCount="47">
  <si>
    <t>Classement</t>
  </si>
  <si>
    <t>Vict. 2-0</t>
  </si>
  <si>
    <t>3 points</t>
  </si>
  <si>
    <t>Vict. 2-1</t>
  </si>
  <si>
    <t>2 points</t>
  </si>
  <si>
    <t>Défaite 2-1</t>
  </si>
  <si>
    <t>1 point</t>
  </si>
  <si>
    <t>Défaite 2-0</t>
  </si>
  <si>
    <t>0 point</t>
  </si>
  <si>
    <t>Clubs</t>
  </si>
  <si>
    <t>M1</t>
  </si>
  <si>
    <t>M2</t>
  </si>
  <si>
    <t>M3</t>
  </si>
  <si>
    <t xml:space="preserve">Total </t>
  </si>
  <si>
    <t>SP</t>
  </si>
  <si>
    <t>SC</t>
  </si>
  <si>
    <t>Diff</t>
  </si>
  <si>
    <t>Terrain</t>
  </si>
  <si>
    <t>Date</t>
  </si>
  <si>
    <t>Horaire</t>
  </si>
  <si>
    <t>Rencontres</t>
  </si>
  <si>
    <t>Resultats</t>
  </si>
  <si>
    <t>Poule Unique</t>
  </si>
  <si>
    <t xml:space="preserve"> </t>
  </si>
  <si>
    <t>M4</t>
  </si>
  <si>
    <t>M5</t>
  </si>
  <si>
    <t>M6</t>
  </si>
  <si>
    <t>Beach-Tennis Mixte</t>
  </si>
  <si>
    <t>LIEU PLAGE MADIANA - SCHOELCHER</t>
  </si>
  <si>
    <t>FNPSL</t>
  </si>
  <si>
    <t>CACEM</t>
  </si>
  <si>
    <t>EQUIPE 1</t>
  </si>
  <si>
    <t>AMAC</t>
  </si>
  <si>
    <t>LES PREMIERES</t>
  </si>
  <si>
    <t xml:space="preserve">   </t>
  </si>
  <si>
    <t>Matchs en 2 sets gagnants de 6 jeux tie break à 6 jeux partout Super 
A 1 set partout super tie break 1 points</t>
  </si>
  <si>
    <t>8h30</t>
  </si>
  <si>
    <t>10H30</t>
  </si>
  <si>
    <t>12H30</t>
  </si>
  <si>
    <t>8H30</t>
  </si>
  <si>
    <t>9H30</t>
  </si>
  <si>
    <t>11H30</t>
  </si>
  <si>
    <t>13H30</t>
  </si>
  <si>
    <t>Matchs en 2 sets gagnants de 6 jeux tie break à 6 jeux partout  
A 1 set partout super tie break 1 points</t>
  </si>
  <si>
    <t>ACADEMIE/FORT DE F.</t>
  </si>
  <si>
    <t>ACADEMIE MARTINIQUE F</t>
  </si>
  <si>
    <t>ASC 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</si>
</sst>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F0000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1"/>
      <color rgb="FF212529"/>
      <name val="Calibri"/>
      <scheme val="minor"/>
    </font>
    <font>
      <b/>
      <sz val="9"/>
      <color rgb="FF212529"/>
      <name val="&quot;Lucida Console&quot;"/>
    </font>
    <font>
      <sz val="9"/>
      <color rgb="FF212529"/>
      <name val="&quot;Lucida Console&quot;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/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0" fontId="11" fillId="0" borderId="2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16" fontId="11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/>
    <xf numFmtId="0" fontId="5" fillId="4" borderId="27" xfId="0" applyFont="1" applyFill="1" applyBorder="1" applyAlignment="1">
      <alignment horizontal="center" vertical="center"/>
    </xf>
    <xf numFmtId="16" fontId="11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16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16" fontId="11" fillId="0" borderId="28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1" fillId="2" borderId="1" xfId="1" applyNumberFormat="1" applyFont="1" applyAlignment="1">
      <alignment horizontal="center"/>
    </xf>
    <xf numFmtId="0" fontId="22" fillId="2" borderId="1" xfId="1" applyNumberFormat="1" applyFont="1" applyAlignment="1">
      <alignment horizontal="center"/>
    </xf>
    <xf numFmtId="0" fontId="21" fillId="2" borderId="29" xfId="1" applyNumberFormat="1" applyFont="1" applyBorder="1" applyAlignment="1">
      <alignment horizontal="center"/>
    </xf>
    <xf numFmtId="0" fontId="21" fillId="2" borderId="30" xfId="1" applyNumberFormat="1" applyFont="1" applyBorder="1" applyAlignment="1">
      <alignment horizontal="center"/>
    </xf>
    <xf numFmtId="0" fontId="21" fillId="2" borderId="3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 applyAlignment="1">
      <alignment horizontal="center"/>
    </xf>
    <xf numFmtId="0" fontId="5" fillId="0" borderId="47" xfId="0" applyFont="1" applyBorder="1"/>
    <xf numFmtId="0" fontId="5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0" fontId="8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0" fillId="0" borderId="1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8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2" xfId="0" applyFont="1" applyBorder="1"/>
    <xf numFmtId="0" fontId="18" fillId="0" borderId="38" xfId="0" applyFont="1" applyBorder="1" applyAlignment="1">
      <alignment horizontal="center"/>
    </xf>
    <xf numFmtId="0" fontId="3" fillId="0" borderId="32" xfId="0" applyFont="1" applyBorder="1"/>
    <xf numFmtId="0" fontId="3" fillId="0" borderId="39" xfId="0" applyFont="1" applyBorder="1"/>
    <xf numFmtId="0" fontId="18" fillId="0" borderId="0" xfId="0" applyFont="1" applyAlignment="1">
      <alignment horizontal="center"/>
    </xf>
    <xf numFmtId="0" fontId="3" fillId="0" borderId="0" xfId="0" applyFont="1"/>
    <xf numFmtId="0" fontId="8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3" fillId="0" borderId="37" xfId="0" applyFont="1" applyBorder="1"/>
    <xf numFmtId="0" fontId="2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5" fillId="0" borderId="36" xfId="0" applyFont="1" applyBorder="1" applyAlignment="1">
      <alignment horizontal="center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5000" cy="546100"/>
    <xdr:pic>
      <xdr:nvPicPr>
        <xdr:cNvPr id="3" name="image1.png">
          <a:extLst>
            <a:ext uri="{FF2B5EF4-FFF2-40B4-BE49-F238E27FC236}">
              <a16:creationId xmlns:a16="http://schemas.microsoft.com/office/drawing/2014/main" id="{162DE771-D677-405B-AE56-5BCE0261E2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5000" cy="546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0250" cy="552450"/>
    <xdr:pic>
      <xdr:nvPicPr>
        <xdr:cNvPr id="3" name="image1.png">
          <a:extLst>
            <a:ext uri="{FF2B5EF4-FFF2-40B4-BE49-F238E27FC236}">
              <a16:creationId xmlns:a16="http://schemas.microsoft.com/office/drawing/2014/main" id="{CF61D7F6-B786-47DA-B1D0-91BBD5951C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0250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9"/>
  <sheetViews>
    <sheetView workbookViewId="0">
      <selection activeCell="G5" sqref="G5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3.5429687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6" width="5.26953125" customWidth="1"/>
    <col min="17" max="17" width="4.81640625" customWidth="1"/>
    <col min="18" max="18" width="6.7265625" customWidth="1"/>
    <col min="19" max="19" width="6.81640625" customWidth="1"/>
    <col min="20" max="20" width="8.7265625" customWidth="1"/>
    <col min="21" max="29" width="10.7265625" customWidth="1"/>
  </cols>
  <sheetData>
    <row r="1" spans="1:21" ht="14.5">
      <c r="A1" s="57" t="s">
        <v>27</v>
      </c>
      <c r="B1" s="58"/>
      <c r="C1" s="58"/>
      <c r="D1" s="58"/>
      <c r="E1" s="58"/>
      <c r="F1" s="58"/>
      <c r="G1" s="58"/>
      <c r="H1" s="57" t="s">
        <v>27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4" spans="1:21" ht="21">
      <c r="A4" s="73" t="s">
        <v>22</v>
      </c>
      <c r="B4" s="74"/>
      <c r="C4" s="75"/>
      <c r="D4" s="1"/>
      <c r="E4" s="76" t="s">
        <v>0</v>
      </c>
      <c r="F4" s="77"/>
      <c r="G4" s="1"/>
    </row>
    <row r="5" spans="1:21" ht="14.5">
      <c r="A5" s="78" t="s">
        <v>29</v>
      </c>
      <c r="B5" s="79"/>
      <c r="C5" s="80"/>
      <c r="D5" s="2"/>
      <c r="E5" s="3" t="s">
        <v>1</v>
      </c>
      <c r="F5" s="4" t="s">
        <v>2</v>
      </c>
      <c r="G5" s="5"/>
    </row>
    <row r="6" spans="1:21" ht="14.5">
      <c r="A6" s="81" t="s">
        <v>30</v>
      </c>
      <c r="B6" s="79"/>
      <c r="C6" s="80"/>
      <c r="D6" s="2"/>
      <c r="E6" s="6" t="s">
        <v>3</v>
      </c>
      <c r="F6" s="4" t="s">
        <v>4</v>
      </c>
      <c r="G6" s="5"/>
    </row>
    <row r="7" spans="1:21" thickBot="1">
      <c r="A7" s="81" t="s">
        <v>31</v>
      </c>
      <c r="B7" s="79"/>
      <c r="C7" s="80"/>
      <c r="D7" s="2" t="s">
        <v>44</v>
      </c>
      <c r="E7" s="6" t="s">
        <v>5</v>
      </c>
      <c r="F7" s="4" t="s">
        <v>6</v>
      </c>
      <c r="G7" s="5"/>
    </row>
    <row r="8" spans="1:21" ht="15" customHeight="1" thickBot="1">
      <c r="A8" s="81" t="s">
        <v>46</v>
      </c>
      <c r="B8" s="79"/>
      <c r="C8" s="80"/>
      <c r="D8" s="2" t="s">
        <v>23</v>
      </c>
      <c r="E8" s="6" t="s">
        <v>7</v>
      </c>
      <c r="F8" s="7" t="s">
        <v>8</v>
      </c>
      <c r="G8" s="5"/>
      <c r="J8" s="59" t="str">
        <f>A4</f>
        <v>Poule Unique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1" ht="14.5">
      <c r="A9" s="82"/>
      <c r="B9" s="58"/>
      <c r="C9" s="58"/>
      <c r="J9" s="8" t="s">
        <v>9</v>
      </c>
      <c r="K9" s="9" t="s">
        <v>10</v>
      </c>
      <c r="L9" s="9" t="s">
        <v>11</v>
      </c>
      <c r="M9" s="9" t="s">
        <v>12</v>
      </c>
      <c r="N9" s="9" t="s">
        <v>24</v>
      </c>
      <c r="O9" s="9" t="s">
        <v>25</v>
      </c>
      <c r="P9" s="9" t="s">
        <v>26</v>
      </c>
      <c r="Q9" s="9" t="s">
        <v>13</v>
      </c>
      <c r="R9" s="9" t="s">
        <v>14</v>
      </c>
      <c r="S9" s="9" t="s">
        <v>15</v>
      </c>
      <c r="T9" s="10" t="s">
        <v>16</v>
      </c>
    </row>
    <row r="10" spans="1:21" ht="16.5" customHeight="1" thickBot="1">
      <c r="H10" s="1"/>
      <c r="J10" s="11" t="str">
        <f>A5</f>
        <v>FNPSL</v>
      </c>
      <c r="K10" s="12"/>
      <c r="L10" s="12"/>
      <c r="M10" s="12"/>
      <c r="N10" s="12"/>
      <c r="O10" s="12"/>
      <c r="P10" s="12"/>
      <c r="Q10" s="13">
        <f>SUM(K10:P10)</f>
        <v>0</v>
      </c>
      <c r="R10" s="12">
        <f>E15+E17+E19+E21+E23+E25</f>
        <v>0</v>
      </c>
      <c r="S10" s="44">
        <f>F15+F17+F19+F21+F23+F25</f>
        <v>0</v>
      </c>
      <c r="T10" s="14">
        <f>R10-S10</f>
        <v>0</v>
      </c>
    </row>
    <row r="11" spans="1:21" ht="31" customHeight="1">
      <c r="A11" s="62" t="s">
        <v>43</v>
      </c>
      <c r="B11" s="63"/>
      <c r="C11" s="63"/>
      <c r="D11" s="63"/>
      <c r="E11" s="63"/>
      <c r="F11" s="63"/>
      <c r="G11" s="64"/>
      <c r="H11" s="5"/>
      <c r="J11" s="11" t="str">
        <f>$A$6</f>
        <v>CACEM</v>
      </c>
      <c r="K11" s="12"/>
      <c r="L11" s="12"/>
      <c r="M11" s="12"/>
      <c r="N11" s="12"/>
      <c r="O11" s="12"/>
      <c r="P11" s="12"/>
      <c r="Q11" s="13">
        <f>SUM(K11:P11)</f>
        <v>0</v>
      </c>
      <c r="R11" s="12">
        <f>F15+E18+E20+F21+E24+E26</f>
        <v>0</v>
      </c>
      <c r="S11" s="12">
        <f>E15+F18+F20+E21+F24+F26</f>
        <v>0</v>
      </c>
      <c r="T11" s="14">
        <f>R11-S11</f>
        <v>0</v>
      </c>
    </row>
    <row r="12" spans="1:21" ht="15.5">
      <c r="A12" s="15" t="s">
        <v>17</v>
      </c>
      <c r="B12" s="16" t="s">
        <v>18</v>
      </c>
      <c r="C12" s="16" t="s">
        <v>19</v>
      </c>
      <c r="D12" s="68" t="s">
        <v>20</v>
      </c>
      <c r="E12" s="69"/>
      <c r="F12" s="69"/>
      <c r="G12" s="70"/>
      <c r="H12" s="5"/>
      <c r="J12" s="11" t="str">
        <f>A7</f>
        <v>EQUIPE 1</v>
      </c>
      <c r="K12" s="12"/>
      <c r="L12" s="12"/>
      <c r="M12" s="12"/>
      <c r="N12" s="12"/>
      <c r="O12" s="12"/>
      <c r="P12" s="12"/>
      <c r="Q12" s="13">
        <f>SUM(K12:P12)</f>
        <v>0</v>
      </c>
      <c r="R12" s="12">
        <f>E16+F17+F20+E22+F23+F26</f>
        <v>0</v>
      </c>
      <c r="S12" s="12">
        <f>F16+E17+E20+F22+E23+E26</f>
        <v>0</v>
      </c>
      <c r="T12" s="14">
        <f>R12-S12</f>
        <v>0</v>
      </c>
    </row>
    <row r="13" spans="1:21" ht="16" thickBot="1">
      <c r="A13" s="17"/>
      <c r="B13" s="18"/>
      <c r="C13" s="18"/>
      <c r="D13" s="19"/>
      <c r="E13" s="71" t="s">
        <v>21</v>
      </c>
      <c r="F13" s="72"/>
      <c r="G13" s="20"/>
      <c r="H13" s="5"/>
      <c r="J13" s="11" t="str">
        <f>A8</f>
        <v>ASC AFD</v>
      </c>
      <c r="K13" s="12"/>
      <c r="L13" s="12"/>
      <c r="M13" s="12"/>
      <c r="N13" s="12"/>
      <c r="O13" s="12"/>
      <c r="P13" s="12"/>
      <c r="Q13" s="13">
        <f>SUM(K13:P13)</f>
        <v>0</v>
      </c>
      <c r="R13" s="12">
        <f>F16+F18+F19+F22+F24+F25</f>
        <v>0</v>
      </c>
      <c r="S13" s="12">
        <f>E16+E18+E19+E22+E24+E25</f>
        <v>0</v>
      </c>
      <c r="T13" s="14">
        <f>R13-S13</f>
        <v>0</v>
      </c>
    </row>
    <row r="14" spans="1:21" ht="14.5">
      <c r="A14" s="65" t="s">
        <v>28</v>
      </c>
      <c r="B14" s="66"/>
      <c r="C14" s="66"/>
      <c r="D14" s="66"/>
      <c r="E14" s="66"/>
      <c r="F14" s="66"/>
      <c r="G14" s="67"/>
      <c r="H14" s="5"/>
    </row>
    <row r="15" spans="1:21" ht="15.5">
      <c r="A15" s="21">
        <v>1</v>
      </c>
      <c r="B15" s="22">
        <v>45421</v>
      </c>
      <c r="C15" s="37" t="s">
        <v>36</v>
      </c>
      <c r="D15" s="23" t="str">
        <f>A5</f>
        <v>FNPSL</v>
      </c>
      <c r="E15" s="43"/>
      <c r="F15" s="43"/>
      <c r="G15" s="23" t="str">
        <f>A6</f>
        <v>CACEM</v>
      </c>
      <c r="H15" s="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1" ht="15.5">
      <c r="A16" s="21">
        <v>2</v>
      </c>
      <c r="B16" s="22">
        <v>45421</v>
      </c>
      <c r="C16" s="38" t="s">
        <v>39</v>
      </c>
      <c r="D16" s="23" t="str">
        <f>A7</f>
        <v>EQUIPE 1</v>
      </c>
      <c r="E16" s="43"/>
      <c r="F16" s="43"/>
      <c r="G16" s="23" t="str">
        <f>A8</f>
        <v>ASC AFD</v>
      </c>
      <c r="H16" s="5"/>
      <c r="J16" s="26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9" ht="15.5">
      <c r="A17" s="21">
        <v>1</v>
      </c>
      <c r="B17" s="22">
        <v>45421</v>
      </c>
      <c r="C17" s="37" t="s">
        <v>37</v>
      </c>
      <c r="D17" s="23" t="str">
        <f>A5</f>
        <v>FNPSL</v>
      </c>
      <c r="E17" s="43"/>
      <c r="F17" s="43"/>
      <c r="G17" s="23" t="str">
        <f>A7</f>
        <v>EQUIPE 1</v>
      </c>
      <c r="J17" s="28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9" ht="15.5">
      <c r="A18" s="21">
        <v>2</v>
      </c>
      <c r="B18" s="22">
        <v>45421</v>
      </c>
      <c r="C18" s="37" t="s">
        <v>37</v>
      </c>
      <c r="D18" s="23" t="str">
        <f>A6</f>
        <v>CACEM</v>
      </c>
      <c r="E18" s="43"/>
      <c r="F18" s="43"/>
      <c r="G18" s="23" t="str">
        <f>A8</f>
        <v>ASC AFD</v>
      </c>
      <c r="H18" s="24"/>
      <c r="I18" s="25"/>
      <c r="J18" s="28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9" ht="15.5">
      <c r="A19" s="21">
        <v>1</v>
      </c>
      <c r="B19" s="22">
        <v>45421</v>
      </c>
      <c r="C19" s="37" t="s">
        <v>38</v>
      </c>
      <c r="D19" s="23" t="str">
        <f>A5</f>
        <v>FNPSL</v>
      </c>
      <c r="E19" s="43"/>
      <c r="F19" s="43"/>
      <c r="G19" s="23" t="str">
        <f>A8</f>
        <v>ASC AFD</v>
      </c>
      <c r="H19" s="24"/>
      <c r="I19" s="26"/>
      <c r="J19" s="2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9" ht="15.75" customHeight="1" thickBot="1">
      <c r="A20" s="39">
        <v>2</v>
      </c>
      <c r="B20" s="22">
        <v>45421</v>
      </c>
      <c r="C20" s="41" t="s">
        <v>38</v>
      </c>
      <c r="D20" s="42" t="str">
        <f>A6</f>
        <v>CACEM</v>
      </c>
      <c r="E20" s="45"/>
      <c r="F20" s="46"/>
      <c r="G20" s="42" t="str">
        <f>A7</f>
        <v>EQUIPE 1</v>
      </c>
      <c r="H20" s="24"/>
      <c r="I20" s="27"/>
      <c r="J20" s="28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9" ht="15.75" customHeight="1">
      <c r="A21" s="29">
        <v>1</v>
      </c>
      <c r="B21" s="30">
        <v>45422</v>
      </c>
      <c r="C21" s="37" t="s">
        <v>40</v>
      </c>
      <c r="D21" s="31" t="str">
        <f>D15</f>
        <v>FNPSL</v>
      </c>
      <c r="E21" s="47"/>
      <c r="F21" s="47"/>
      <c r="G21" s="31" t="str">
        <f t="shared" ref="G21:G26" si="0">G15</f>
        <v>CACEM</v>
      </c>
      <c r="H21" s="24"/>
      <c r="I21" s="27"/>
      <c r="J21" s="28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9" ht="15.75" customHeight="1">
      <c r="A22" s="21">
        <v>2</v>
      </c>
      <c r="B22" s="30">
        <v>45422</v>
      </c>
      <c r="C22" s="38" t="s">
        <v>40</v>
      </c>
      <c r="D22" s="23" t="str">
        <f>D16</f>
        <v>EQUIPE 1</v>
      </c>
      <c r="E22" s="43"/>
      <c r="F22" s="43"/>
      <c r="G22" s="23" t="str">
        <f t="shared" si="0"/>
        <v>ASC AFD</v>
      </c>
      <c r="H22" s="24"/>
      <c r="I22" s="27"/>
      <c r="J22" s="28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9" ht="15.75" customHeight="1">
      <c r="A23" s="21">
        <v>1</v>
      </c>
      <c r="B23" s="30">
        <v>45422</v>
      </c>
      <c r="C23" s="37" t="s">
        <v>41</v>
      </c>
      <c r="D23" s="23" t="str">
        <f>D17</f>
        <v>FNPSL</v>
      </c>
      <c r="E23" s="43"/>
      <c r="F23" s="43"/>
      <c r="G23" s="23" t="str">
        <f t="shared" si="0"/>
        <v>EQUIPE 1</v>
      </c>
      <c r="H23" s="24"/>
      <c r="I23" s="27"/>
      <c r="U23" s="24"/>
      <c r="V23" s="24"/>
      <c r="W23" s="24"/>
      <c r="X23" s="24"/>
    </row>
    <row r="24" spans="1:29" ht="15.75" customHeight="1">
      <c r="A24" s="21">
        <v>2</v>
      </c>
      <c r="B24" s="30">
        <v>45422</v>
      </c>
      <c r="C24" s="37" t="s">
        <v>41</v>
      </c>
      <c r="D24" s="23" t="str">
        <f>D18</f>
        <v>CACEM</v>
      </c>
      <c r="E24" s="43"/>
      <c r="F24" s="43"/>
      <c r="G24" s="23" t="str">
        <f t="shared" si="0"/>
        <v>ASC AFD</v>
      </c>
    </row>
    <row r="25" spans="1:29" ht="15.75" customHeight="1">
      <c r="A25" s="21">
        <v>1</v>
      </c>
      <c r="B25" s="30">
        <v>45422</v>
      </c>
      <c r="C25" s="37" t="s">
        <v>42</v>
      </c>
      <c r="D25" s="23" t="str">
        <f>D15</f>
        <v>FNPSL</v>
      </c>
      <c r="E25" s="43"/>
      <c r="F25" s="43"/>
      <c r="G25" s="23" t="str">
        <f t="shared" si="0"/>
        <v>ASC AFD</v>
      </c>
    </row>
    <row r="26" spans="1:29" ht="15.5" customHeight="1" thickBot="1">
      <c r="A26" s="39">
        <v>2</v>
      </c>
      <c r="B26" s="30">
        <v>45422</v>
      </c>
      <c r="C26" s="41" t="s">
        <v>42</v>
      </c>
      <c r="D26" s="42" t="str">
        <f>D18</f>
        <v>CACEM</v>
      </c>
      <c r="E26" s="45"/>
      <c r="F26" s="46"/>
      <c r="G26" s="42" t="str">
        <f t="shared" si="0"/>
        <v>EQUIPE 1</v>
      </c>
    </row>
    <row r="27" spans="1:29" ht="15.75" customHeight="1">
      <c r="A27" s="32"/>
      <c r="B27" s="33"/>
      <c r="C27" s="34"/>
      <c r="D27" s="35"/>
      <c r="E27" s="36"/>
      <c r="F27" s="36"/>
      <c r="G27" s="35"/>
    </row>
    <row r="28" spans="1:29" ht="15.75" customHeight="1">
      <c r="A28" s="32"/>
      <c r="B28" s="33"/>
      <c r="C28" s="34"/>
      <c r="D28" s="35"/>
      <c r="E28" s="36"/>
      <c r="F28" s="36"/>
      <c r="G28" s="35"/>
    </row>
    <row r="29" spans="1:29" ht="15.75" customHeight="1">
      <c r="A29" s="32"/>
      <c r="B29" s="33"/>
      <c r="C29" s="34"/>
      <c r="D29" s="35"/>
      <c r="E29" s="36"/>
      <c r="F29" s="36"/>
      <c r="G29" s="35"/>
    </row>
    <row r="30" spans="1:29" ht="15.75" customHeight="1">
      <c r="A30" s="32"/>
      <c r="B30" s="33"/>
      <c r="C30" s="34"/>
      <c r="D30" s="35"/>
      <c r="E30" s="36"/>
      <c r="F30" s="36"/>
      <c r="G30" s="3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75" customHeight="1">
      <c r="A31" s="32"/>
      <c r="B31" s="33"/>
      <c r="C31" s="34"/>
      <c r="D31" s="35"/>
      <c r="E31" s="36"/>
      <c r="F31" s="36"/>
      <c r="G31" s="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75" customHeight="1">
      <c r="H32" s="24"/>
      <c r="I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8:29" ht="15.75" customHeight="1">
      <c r="H33" s="24"/>
      <c r="I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8:29" ht="15.75" customHeight="1">
      <c r="H34" s="24"/>
      <c r="I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8:29" ht="15.75" customHeight="1"/>
    <row r="36" spans="8:29" ht="15.75" customHeight="1"/>
    <row r="37" spans="8:29" ht="15.75" customHeight="1"/>
    <row r="38" spans="8:29" ht="15.75" customHeight="1"/>
    <row r="39" spans="8:29" ht="15.75" customHeight="1"/>
    <row r="40" spans="8:29" ht="15.75" customHeight="1"/>
    <row r="41" spans="8:29" ht="15.75" customHeight="1"/>
    <row r="42" spans="8:29" ht="15.75" customHeight="1"/>
    <row r="43" spans="8:29" ht="15.75" customHeight="1"/>
    <row r="44" spans="8:29" ht="15.75" customHeight="1"/>
    <row r="45" spans="8:29" ht="15.75" customHeight="1"/>
    <row r="46" spans="8:29" ht="15.75" customHeight="1"/>
    <row r="47" spans="8:29" ht="15.75" customHeight="1"/>
    <row r="48" spans="8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14">
    <mergeCell ref="H1:U2"/>
    <mergeCell ref="J8:T8"/>
    <mergeCell ref="A11:G11"/>
    <mergeCell ref="A14:G14"/>
    <mergeCell ref="D12:G12"/>
    <mergeCell ref="E13:F13"/>
    <mergeCell ref="A1:G2"/>
    <mergeCell ref="A4:C4"/>
    <mergeCell ref="E4:F4"/>
    <mergeCell ref="A5:C5"/>
    <mergeCell ref="A6:C6"/>
    <mergeCell ref="A7:C7"/>
    <mergeCell ref="A8:C8"/>
    <mergeCell ref="A9:C9"/>
  </mergeCells>
  <pageMargins left="0.7" right="0.7" top="0.75" bottom="0.75" header="0.3" footer="0.3"/>
  <ignoredErrors>
    <ignoredError sqref="J1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10F4-6FF8-4EDF-9D2F-420D79460951}">
  <dimension ref="A1:AA973"/>
  <sheetViews>
    <sheetView tabSelected="1" workbookViewId="0">
      <selection activeCell="B3" sqref="B3"/>
    </sheetView>
  </sheetViews>
  <sheetFormatPr baseColWidth="10" defaultColWidth="14.453125" defaultRowHeight="15" customHeight="1"/>
  <cols>
    <col min="1" max="1" width="7.453125" customWidth="1"/>
    <col min="2" max="2" width="8.54296875" customWidth="1"/>
    <col min="3" max="3" width="8" customWidth="1"/>
    <col min="4" max="4" width="23.54296875" customWidth="1"/>
    <col min="5" max="5" width="9.26953125" customWidth="1"/>
    <col min="6" max="6" width="8.453125" customWidth="1"/>
    <col min="7" max="7" width="24.1796875" customWidth="1"/>
    <col min="8" max="8" width="6.7265625" customWidth="1"/>
    <col min="9" max="9" width="9.54296875" customWidth="1"/>
    <col min="10" max="10" width="22.54296875" bestFit="1" customWidth="1"/>
    <col min="11" max="11" width="4.81640625" customWidth="1"/>
    <col min="12" max="12" width="5.1796875" customWidth="1"/>
    <col min="13" max="14" width="5.26953125" customWidth="1"/>
    <col min="15" max="15" width="4.81640625" customWidth="1"/>
    <col min="16" max="16" width="6.7265625" customWidth="1"/>
    <col min="17" max="17" width="6.81640625" customWidth="1"/>
    <col min="18" max="18" width="8.7265625" customWidth="1"/>
    <col min="19" max="27" width="10.7265625" customWidth="1"/>
  </cols>
  <sheetData>
    <row r="1" spans="1:19" ht="14.5">
      <c r="A1" s="57" t="s">
        <v>27</v>
      </c>
      <c r="B1" s="58"/>
      <c r="C1" s="58"/>
      <c r="D1" s="58"/>
      <c r="E1" s="58"/>
      <c r="F1" s="58"/>
      <c r="G1" s="58"/>
      <c r="H1" s="57" t="s">
        <v>27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5" customHeight="1" thickBot="1"/>
    <row r="4" spans="1:19" ht="21">
      <c r="A4" s="96" t="s">
        <v>22</v>
      </c>
      <c r="B4" s="97"/>
      <c r="C4" s="98"/>
      <c r="D4" s="1"/>
      <c r="E4" s="76" t="s">
        <v>0</v>
      </c>
      <c r="F4" s="77"/>
      <c r="G4" s="1"/>
    </row>
    <row r="5" spans="1:19" ht="14.5">
      <c r="A5" s="99" t="s">
        <v>45</v>
      </c>
      <c r="B5" s="79"/>
      <c r="C5" s="95"/>
      <c r="D5" s="2"/>
      <c r="E5" s="3" t="s">
        <v>1</v>
      </c>
      <c r="F5" s="4" t="s">
        <v>2</v>
      </c>
      <c r="G5" s="5"/>
    </row>
    <row r="6" spans="1:19" ht="14.5">
      <c r="A6" s="94" t="s">
        <v>32</v>
      </c>
      <c r="B6" s="79"/>
      <c r="C6" s="95"/>
      <c r="D6" s="2"/>
      <c r="E6" s="6" t="s">
        <v>3</v>
      </c>
      <c r="F6" s="4" t="s">
        <v>4</v>
      </c>
      <c r="G6" s="5"/>
    </row>
    <row r="7" spans="1:19" thickBot="1">
      <c r="A7" s="84" t="s">
        <v>33</v>
      </c>
      <c r="B7" s="85"/>
      <c r="C7" s="86"/>
      <c r="D7" s="2"/>
      <c r="E7" s="6" t="s">
        <v>5</v>
      </c>
      <c r="F7" s="4" t="s">
        <v>6</v>
      </c>
      <c r="G7" s="5"/>
    </row>
    <row r="8" spans="1:19" ht="15" customHeight="1" thickBot="1">
      <c r="A8" s="87" t="s">
        <v>23</v>
      </c>
      <c r="B8" s="88"/>
      <c r="C8" s="88"/>
      <c r="D8" s="2" t="s">
        <v>23</v>
      </c>
      <c r="E8" s="6" t="s">
        <v>7</v>
      </c>
      <c r="F8" s="7" t="s">
        <v>8</v>
      </c>
      <c r="G8" s="5"/>
      <c r="J8" s="89" t="str">
        <f>A4</f>
        <v>Poule Unique</v>
      </c>
      <c r="K8" s="90"/>
      <c r="L8" s="90"/>
      <c r="M8" s="90"/>
      <c r="N8" s="90"/>
      <c r="O8" s="90"/>
      <c r="P8" s="90"/>
      <c r="Q8" s="90"/>
      <c r="R8" s="91"/>
    </row>
    <row r="9" spans="1:19" ht="14.5">
      <c r="A9" s="82"/>
      <c r="B9" s="58"/>
      <c r="C9" s="58"/>
      <c r="J9" s="49" t="s">
        <v>9</v>
      </c>
      <c r="K9" s="9" t="s">
        <v>10</v>
      </c>
      <c r="L9" s="9" t="s">
        <v>11</v>
      </c>
      <c r="M9" s="9" t="s">
        <v>12</v>
      </c>
      <c r="N9" s="9" t="s">
        <v>24</v>
      </c>
      <c r="O9" s="9" t="s">
        <v>13</v>
      </c>
      <c r="P9" s="9" t="s">
        <v>14</v>
      </c>
      <c r="Q9" s="9" t="s">
        <v>15</v>
      </c>
      <c r="R9" s="50" t="s">
        <v>16</v>
      </c>
    </row>
    <row r="10" spans="1:19" ht="16.5" customHeight="1" thickBot="1">
      <c r="H10" s="1"/>
      <c r="J10" s="51" t="str">
        <f>A5</f>
        <v>ACADEMIE MARTINIQUE F</v>
      </c>
      <c r="K10" s="12"/>
      <c r="L10" s="12"/>
      <c r="M10" s="12"/>
      <c r="N10" s="12"/>
      <c r="O10" s="13">
        <f>SUM(K10:N10)</f>
        <v>0</v>
      </c>
      <c r="P10" s="12">
        <f>E15+E16+E18+E19</f>
        <v>0</v>
      </c>
      <c r="Q10" s="44">
        <f>F15+F16+F18+F19</f>
        <v>0</v>
      </c>
      <c r="R10" s="52">
        <f>P10-Q10</f>
        <v>0</v>
      </c>
    </row>
    <row r="11" spans="1:19" ht="32" customHeight="1">
      <c r="A11" s="62" t="s">
        <v>35</v>
      </c>
      <c r="B11" s="92"/>
      <c r="C11" s="92"/>
      <c r="D11" s="92"/>
      <c r="E11" s="92"/>
      <c r="F11" s="92"/>
      <c r="G11" s="93"/>
      <c r="H11" s="5"/>
      <c r="J11" s="51" t="str">
        <f>$A$6</f>
        <v>AMAC</v>
      </c>
      <c r="K11" s="12"/>
      <c r="L11" s="12"/>
      <c r="M11" s="12"/>
      <c r="N11" s="12"/>
      <c r="O11" s="13">
        <f>SUM(K11:N11)</f>
        <v>0</v>
      </c>
      <c r="P11" s="12">
        <f>F15+E17+F18+E20</f>
        <v>0</v>
      </c>
      <c r="Q11" s="12">
        <f>E15+F17+E18+F20</f>
        <v>0</v>
      </c>
      <c r="R11" s="52">
        <f>P11-Q11</f>
        <v>0</v>
      </c>
    </row>
    <row r="12" spans="1:19" ht="16" thickBot="1">
      <c r="A12" s="15" t="s">
        <v>17</v>
      </c>
      <c r="B12" s="16" t="s">
        <v>18</v>
      </c>
      <c r="C12" s="16" t="s">
        <v>19</v>
      </c>
      <c r="D12" s="68" t="s">
        <v>20</v>
      </c>
      <c r="E12" s="79"/>
      <c r="F12" s="79"/>
      <c r="G12" s="80"/>
      <c r="H12" s="5"/>
      <c r="J12" s="53" t="str">
        <f>A7</f>
        <v>LES PREMIERES</v>
      </c>
      <c r="K12" s="54"/>
      <c r="L12" s="54"/>
      <c r="M12" s="54"/>
      <c r="N12" s="54"/>
      <c r="O12" s="55">
        <f>SUM(K12:N12)</f>
        <v>0</v>
      </c>
      <c r="P12" s="54">
        <f>F17+F19+F20</f>
        <v>0</v>
      </c>
      <c r="Q12" s="54">
        <f>E16+E17+E19+E20</f>
        <v>0</v>
      </c>
      <c r="R12" s="56">
        <f>P12-Q12</f>
        <v>0</v>
      </c>
    </row>
    <row r="13" spans="1:19" ht="16" thickBot="1">
      <c r="A13" s="17"/>
      <c r="B13" s="18"/>
      <c r="C13" s="18"/>
      <c r="D13" s="19"/>
      <c r="E13" s="71" t="s">
        <v>21</v>
      </c>
      <c r="F13" s="83"/>
      <c r="G13" s="20"/>
      <c r="H13" s="5"/>
      <c r="J13" s="2" t="s">
        <v>23</v>
      </c>
      <c r="K13" s="5"/>
      <c r="L13" s="5"/>
      <c r="M13" s="5"/>
      <c r="N13" s="5"/>
      <c r="O13" s="48" t="s">
        <v>23</v>
      </c>
      <c r="P13" s="5" t="s">
        <v>23</v>
      </c>
      <c r="Q13" s="5" t="s">
        <v>34</v>
      </c>
      <c r="R13" s="5" t="s">
        <v>23</v>
      </c>
    </row>
    <row r="14" spans="1:19" ht="14.5">
      <c r="A14" s="65" t="s">
        <v>28</v>
      </c>
      <c r="B14" s="66"/>
      <c r="C14" s="66"/>
      <c r="D14" s="66"/>
      <c r="E14" s="66"/>
      <c r="F14" s="66"/>
      <c r="G14" s="67"/>
      <c r="H14" s="5"/>
    </row>
    <row r="15" spans="1:19" ht="15.5">
      <c r="A15" s="21">
        <v>1</v>
      </c>
      <c r="B15" s="22">
        <v>45421</v>
      </c>
      <c r="C15" s="37" t="s">
        <v>40</v>
      </c>
      <c r="D15" s="23" t="str">
        <f>A5</f>
        <v>ACADEMIE MARTINIQUE F</v>
      </c>
      <c r="E15" s="43"/>
      <c r="F15" s="43"/>
      <c r="G15" s="23" t="str">
        <f>A6</f>
        <v>AMAC</v>
      </c>
      <c r="H15" s="5"/>
      <c r="J15" s="24"/>
      <c r="K15" s="24"/>
      <c r="L15" s="24"/>
      <c r="M15" s="24"/>
      <c r="N15" s="24"/>
      <c r="O15" s="24"/>
      <c r="P15" s="24"/>
      <c r="Q15" s="24"/>
      <c r="R15" s="24"/>
    </row>
    <row r="16" spans="1:19" ht="15.5">
      <c r="A16" s="21">
        <v>1</v>
      </c>
      <c r="B16" s="22">
        <v>45421</v>
      </c>
      <c r="C16" s="37" t="s">
        <v>41</v>
      </c>
      <c r="D16" s="23" t="str">
        <f>A5</f>
        <v>ACADEMIE MARTINIQUE F</v>
      </c>
      <c r="E16" s="43"/>
      <c r="F16" s="43"/>
      <c r="G16" s="23" t="str">
        <f>A7</f>
        <v>LES PREMIERES</v>
      </c>
      <c r="J16" s="28"/>
      <c r="K16" s="24"/>
      <c r="L16" s="24"/>
      <c r="M16" s="24"/>
      <c r="N16" s="24"/>
      <c r="O16" s="24"/>
      <c r="P16" s="24"/>
      <c r="Q16" s="24"/>
      <c r="R16" s="24"/>
    </row>
    <row r="17" spans="1:27" ht="15.75" customHeight="1" thickBot="1">
      <c r="A17" s="39">
        <v>1</v>
      </c>
      <c r="B17" s="40">
        <v>45421</v>
      </c>
      <c r="C17" s="41" t="s">
        <v>42</v>
      </c>
      <c r="D17" s="42" t="str">
        <f>A6</f>
        <v>AMAC</v>
      </c>
      <c r="E17" s="45"/>
      <c r="F17" s="46"/>
      <c r="G17" s="42" t="str">
        <f>A7</f>
        <v>LES PREMIERES</v>
      </c>
      <c r="H17" s="24"/>
      <c r="I17" s="27"/>
      <c r="J17" s="28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7" ht="15.75" customHeight="1">
      <c r="A18" s="29">
        <v>1</v>
      </c>
      <c r="B18" s="30">
        <v>45422</v>
      </c>
      <c r="C18" s="37" t="s">
        <v>39</v>
      </c>
      <c r="D18" s="31" t="str">
        <f>D15</f>
        <v>ACADEMIE MARTINIQUE F</v>
      </c>
      <c r="E18" s="47"/>
      <c r="F18" s="47"/>
      <c r="G18" s="31" t="str">
        <f>G15</f>
        <v>AMAC</v>
      </c>
      <c r="H18" s="24"/>
      <c r="I18" s="27"/>
      <c r="J18" s="28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7" ht="15.75" customHeight="1">
      <c r="A19" s="21">
        <v>1</v>
      </c>
      <c r="B19" s="30">
        <v>45422</v>
      </c>
      <c r="C19" s="37" t="s">
        <v>37</v>
      </c>
      <c r="D19" s="23" t="str">
        <f>A6</f>
        <v>AMAC</v>
      </c>
      <c r="E19" s="43"/>
      <c r="F19" s="43"/>
      <c r="G19" s="23" t="str">
        <f>G16</f>
        <v>LES PREMIERES</v>
      </c>
      <c r="H19" s="24"/>
      <c r="I19" s="27"/>
      <c r="S19" s="24"/>
      <c r="T19" s="24"/>
      <c r="U19" s="24"/>
      <c r="V19" s="24"/>
    </row>
    <row r="20" spans="1:27" ht="15.75" customHeight="1" thickBot="1">
      <c r="A20" s="39">
        <v>2</v>
      </c>
      <c r="B20" s="40">
        <v>45422</v>
      </c>
      <c r="C20" s="41" t="s">
        <v>38</v>
      </c>
      <c r="D20" s="42" t="str">
        <f>A5</f>
        <v>ACADEMIE MARTINIQUE F</v>
      </c>
      <c r="E20" s="45"/>
      <c r="F20" s="46"/>
      <c r="G20" s="42" t="str">
        <f t="shared" ref="G20" si="0">G17</f>
        <v>LES PREMIERES</v>
      </c>
    </row>
    <row r="21" spans="1:27" ht="15.75" customHeight="1">
      <c r="A21" s="32"/>
      <c r="B21" s="33"/>
      <c r="C21" s="34"/>
      <c r="D21" s="35"/>
      <c r="E21" s="36"/>
      <c r="F21" s="36"/>
      <c r="G21" s="35"/>
    </row>
    <row r="22" spans="1:27" ht="15.75" customHeight="1">
      <c r="A22" s="32"/>
      <c r="B22" s="33"/>
      <c r="C22" s="34"/>
      <c r="D22" s="35"/>
      <c r="E22" s="36"/>
      <c r="F22" s="36"/>
      <c r="G22" s="35"/>
    </row>
    <row r="23" spans="1:27" ht="15.75" customHeight="1">
      <c r="A23" s="32"/>
      <c r="B23" s="33"/>
      <c r="C23" s="34"/>
      <c r="D23" s="35"/>
      <c r="E23" s="36"/>
      <c r="F23" s="36"/>
      <c r="G23" s="35"/>
    </row>
    <row r="24" spans="1:27" ht="15.75" customHeight="1">
      <c r="A24" s="32"/>
      <c r="B24" s="33"/>
      <c r="C24" s="34"/>
      <c r="D24" s="35"/>
      <c r="E24" s="36"/>
      <c r="F24" s="36"/>
      <c r="G24" s="3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.75" customHeight="1">
      <c r="A25" s="32"/>
      <c r="B25" s="33"/>
      <c r="C25" s="34"/>
      <c r="D25" s="35"/>
      <c r="E25" s="36"/>
      <c r="F25" s="36"/>
      <c r="G25" s="3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.75" customHeight="1">
      <c r="H26" s="24"/>
      <c r="I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5.75" customHeight="1">
      <c r="H27" s="24"/>
      <c r="I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5.75" customHeight="1">
      <c r="H28" s="24"/>
      <c r="I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5.75" customHeight="1"/>
    <row r="30" spans="1:27" ht="15.75" customHeight="1"/>
    <row r="31" spans="1:27" ht="15.75" customHeight="1"/>
    <row r="32" spans="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mergeCells count="14">
    <mergeCell ref="A6:C6"/>
    <mergeCell ref="A1:G2"/>
    <mergeCell ref="H1:S2"/>
    <mergeCell ref="A4:C4"/>
    <mergeCell ref="E4:F4"/>
    <mergeCell ref="A5:C5"/>
    <mergeCell ref="E13:F13"/>
    <mergeCell ref="A14:G14"/>
    <mergeCell ref="A7:C7"/>
    <mergeCell ref="A8:C8"/>
    <mergeCell ref="J8:R8"/>
    <mergeCell ref="A9:C9"/>
    <mergeCell ref="A11:G11"/>
    <mergeCell ref="D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BEACH TENNIS Hommes</vt:lpstr>
      <vt:lpstr>BEACH TENNIS Mixte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Simon BLANCHET</cp:lastModifiedBy>
  <dcterms:created xsi:type="dcterms:W3CDTF">2022-05-13T08:34:55Z</dcterms:created>
  <dcterms:modified xsi:type="dcterms:W3CDTF">2024-04-22T14:07:26Z</dcterms:modified>
</cp:coreProperties>
</file>